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routwig/ALL P R I C E  L I S T S - HD/Michael Harding Paints/2025 MH Price List/"/>
    </mc:Choice>
  </mc:AlternateContent>
  <xr:revisionPtr revIDLastSave="0" documentId="13_ncr:1_{47359E00-7BAB-8249-ADF7-EEF54A470130}" xr6:coauthVersionLast="47" xr6:coauthVersionMax="47" xr10:uidLastSave="{00000000-0000-0000-0000-000000000000}"/>
  <bookViews>
    <workbookView xWindow="680" yWindow="760" windowWidth="33880" windowHeight="21580" tabRatio="500" xr2:uid="{00000000-000D-0000-FFFF-FFFF00000000}"/>
  </bookViews>
  <sheets>
    <sheet name="40ml Oils" sheetId="13" r:id="rId1"/>
    <sheet name="15ml Watercolor" sheetId="6" r:id="rId2"/>
    <sheet name="225ml Oils" sheetId="5" r:id="rId3"/>
    <sheet name="1 Liter Oils" sheetId="12" r:id="rId4"/>
    <sheet name="Oil &amp; WC Sets" sheetId="8" r:id="rId5"/>
    <sheet name="Primers &amp; Mediums" sheetId="11" r:id="rId6"/>
    <sheet name="Displays &amp; Color Charts" sheetId="14" r:id="rId7"/>
    <sheet name="40ml Display" sheetId="15" r:id="rId8"/>
    <sheet name="225ml Display" sheetId="16" r:id="rId9"/>
    <sheet name="15ml WC Display" sheetId="17" r:id="rId10"/>
    <sheet name="Ecom Tab" sheetId="2" state="hidden" r:id="rId11"/>
    <sheet name="Sign Off" sheetId="3" state="hidden" r:id="rId12"/>
  </sheets>
  <definedNames>
    <definedName name="info">#REF!</definedName>
    <definedName name="info2">#REF!</definedName>
    <definedName name="we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6" i="15" l="1"/>
  <c r="E137" i="17"/>
  <c r="E136" i="17"/>
  <c r="E135" i="17"/>
  <c r="E134" i="17"/>
  <c r="E133" i="17"/>
  <c r="E132" i="17"/>
  <c r="E131" i="17"/>
  <c r="E130" i="17"/>
  <c r="E129" i="17"/>
  <c r="E128" i="17"/>
  <c r="E127" i="17"/>
  <c r="E126" i="17"/>
  <c r="E125" i="17"/>
  <c r="E124" i="17"/>
  <c r="E123" i="17"/>
  <c r="E122" i="17"/>
  <c r="E121" i="17"/>
  <c r="E120" i="17"/>
  <c r="E119" i="17"/>
  <c r="E118" i="17"/>
  <c r="E117" i="17"/>
  <c r="E116" i="17"/>
  <c r="E115" i="17"/>
  <c r="E114" i="17"/>
  <c r="E113" i="17"/>
  <c r="E112" i="17"/>
  <c r="E111" i="17"/>
  <c r="E110" i="17"/>
  <c r="E109" i="17"/>
  <c r="E108" i="17"/>
  <c r="E107" i="17"/>
  <c r="E106" i="17"/>
  <c r="E105" i="17"/>
  <c r="E104" i="17"/>
  <c r="E103" i="17"/>
  <c r="E102" i="17"/>
  <c r="E101" i="17"/>
  <c r="E100" i="17"/>
  <c r="E99" i="17"/>
  <c r="E98" i="17"/>
  <c r="E97" i="17"/>
  <c r="E96" i="17"/>
  <c r="E95" i="17"/>
  <c r="E94" i="17"/>
  <c r="E93" i="17"/>
  <c r="E92" i="17"/>
  <c r="E91" i="17"/>
  <c r="E90" i="17"/>
  <c r="E89" i="17"/>
  <c r="E88" i="17"/>
  <c r="E87" i="17"/>
  <c r="E86" i="17"/>
  <c r="E85" i="17"/>
  <c r="E84" i="17"/>
  <c r="E83" i="17"/>
  <c r="E82" i="17"/>
  <c r="E81" i="17"/>
  <c r="E80" i="17"/>
  <c r="F79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E61" i="17"/>
  <c r="E60" i="17"/>
  <c r="E59" i="17"/>
  <c r="E58" i="17"/>
  <c r="E57" i="17"/>
  <c r="E56" i="17"/>
  <c r="E55" i="17"/>
  <c r="E54" i="17"/>
  <c r="E53" i="17"/>
  <c r="E52" i="17"/>
  <c r="E51" i="17"/>
  <c r="E50" i="17"/>
  <c r="E49" i="17"/>
  <c r="E48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4" i="17"/>
  <c r="E3" i="17"/>
  <c r="F139" i="15"/>
  <c r="F137" i="15"/>
  <c r="F136" i="15"/>
  <c r="F135" i="15"/>
  <c r="F134" i="15"/>
  <c r="F133" i="15"/>
  <c r="F132" i="15"/>
  <c r="F130" i="15"/>
  <c r="F129" i="15"/>
  <c r="F128" i="15"/>
  <c r="F127" i="15"/>
  <c r="F126" i="15"/>
  <c r="F125" i="15"/>
  <c r="F124" i="15"/>
  <c r="F123" i="15"/>
  <c r="F122" i="15"/>
  <c r="F121" i="15"/>
  <c r="F120" i="15"/>
  <c r="F119" i="15"/>
  <c r="F118" i="15"/>
  <c r="F115" i="15"/>
  <c r="F114" i="15"/>
  <c r="F113" i="15"/>
  <c r="F112" i="15"/>
  <c r="F111" i="15"/>
  <c r="F110" i="15"/>
  <c r="F109" i="15"/>
  <c r="F108" i="15"/>
  <c r="F107" i="15"/>
  <c r="F105" i="15"/>
  <c r="F104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82" i="15"/>
  <c r="F78" i="15"/>
  <c r="F77" i="15"/>
  <c r="F75" i="15"/>
  <c r="F74" i="15"/>
  <c r="F73" i="15"/>
  <c r="F71" i="15"/>
  <c r="F70" i="15"/>
  <c r="F67" i="15"/>
  <c r="F66" i="15"/>
  <c r="F65" i="15"/>
  <c r="F64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2" i="15"/>
  <c r="D51" i="16"/>
  <c r="E138" i="17" l="1"/>
  <c r="F141" i="15"/>
  <c r="E79" i="6"/>
  <c r="G28" i="3" l="1"/>
  <c r="K28" i="3" s="1"/>
  <c r="G27" i="3"/>
  <c r="G26" i="3"/>
  <c r="M24" i="2"/>
  <c r="G24" i="3"/>
  <c r="M22" i="2"/>
  <c r="G22" i="3"/>
  <c r="G20" i="3"/>
  <c r="K20" i="3" s="1"/>
  <c r="M18" i="2"/>
  <c r="G18" i="3"/>
  <c r="K18" i="3" s="1"/>
  <c r="G17" i="3"/>
  <c r="G16" i="3"/>
  <c r="G15" i="3"/>
  <c r="K15" i="3" s="1"/>
  <c r="G14" i="3"/>
  <c r="G13" i="3"/>
  <c r="K13" i="3" s="1"/>
  <c r="G12" i="3"/>
  <c r="K12" i="3" s="1"/>
  <c r="M10" i="2"/>
  <c r="M9" i="2"/>
  <c r="M8" i="2"/>
  <c r="G8" i="3"/>
  <c r="G7" i="3"/>
  <c r="K7" i="3" s="1"/>
  <c r="G6" i="3"/>
  <c r="G5" i="3"/>
  <c r="K5" i="3" s="1"/>
  <c r="M3" i="2"/>
  <c r="AH28" i="3"/>
  <c r="R28" i="3"/>
  <c r="Q28" i="3"/>
  <c r="I28" i="3"/>
  <c r="E28" i="3"/>
  <c r="D28" i="3"/>
  <c r="C28" i="3"/>
  <c r="A28" i="3"/>
  <c r="AH27" i="3"/>
  <c r="R27" i="3"/>
  <c r="Q27" i="3"/>
  <c r="I27" i="3"/>
  <c r="O27" i="3" s="1"/>
  <c r="E27" i="3"/>
  <c r="D27" i="3"/>
  <c r="C27" i="3"/>
  <c r="A27" i="3"/>
  <c r="AH26" i="3"/>
  <c r="R26" i="3"/>
  <c r="Q26" i="3"/>
  <c r="I26" i="3"/>
  <c r="J26" i="3" s="1"/>
  <c r="E26" i="3"/>
  <c r="D26" i="3"/>
  <c r="C26" i="3"/>
  <c r="A26" i="3"/>
  <c r="AH25" i="3"/>
  <c r="R25" i="3"/>
  <c r="Q25" i="3"/>
  <c r="I25" i="3"/>
  <c r="O25" i="3" s="1"/>
  <c r="E25" i="3"/>
  <c r="D25" i="3"/>
  <c r="C25" i="3"/>
  <c r="A25" i="3"/>
  <c r="AH24" i="3"/>
  <c r="R24" i="3"/>
  <c r="Q24" i="3"/>
  <c r="I24" i="3"/>
  <c r="O24" i="3" s="1"/>
  <c r="E24" i="3"/>
  <c r="D24" i="3"/>
  <c r="C24" i="3"/>
  <c r="A24" i="3"/>
  <c r="AH23" i="3"/>
  <c r="R23" i="3"/>
  <c r="Q23" i="3"/>
  <c r="I23" i="3"/>
  <c r="J23" i="3" s="1"/>
  <c r="E23" i="3"/>
  <c r="D23" i="3"/>
  <c r="C23" i="3"/>
  <c r="A23" i="3"/>
  <c r="AH22" i="3"/>
  <c r="R22" i="3"/>
  <c r="Q22" i="3"/>
  <c r="I22" i="3"/>
  <c r="O22" i="3" s="1"/>
  <c r="E22" i="3"/>
  <c r="D22" i="3"/>
  <c r="C22" i="3"/>
  <c r="A22" i="3"/>
  <c r="AH21" i="3"/>
  <c r="R21" i="3"/>
  <c r="Q21" i="3"/>
  <c r="I21" i="3"/>
  <c r="O21" i="3" s="1"/>
  <c r="G21" i="3"/>
  <c r="K21" i="3" s="1"/>
  <c r="E21" i="3"/>
  <c r="D21" i="3"/>
  <c r="C21" i="3"/>
  <c r="A21" i="3"/>
  <c r="AH20" i="3"/>
  <c r="R20" i="3"/>
  <c r="Q20" i="3"/>
  <c r="I20" i="3"/>
  <c r="E20" i="3"/>
  <c r="D20" i="3"/>
  <c r="C20" i="3"/>
  <c r="A20" i="3"/>
  <c r="AH19" i="3"/>
  <c r="R19" i="3"/>
  <c r="Q19" i="3"/>
  <c r="I19" i="3"/>
  <c r="O19" i="3" s="1"/>
  <c r="E19" i="3"/>
  <c r="D19" i="3"/>
  <c r="C19" i="3"/>
  <c r="A19" i="3"/>
  <c r="AH18" i="3"/>
  <c r="R18" i="3"/>
  <c r="Q18" i="3"/>
  <c r="I18" i="3"/>
  <c r="J18" i="3" s="1"/>
  <c r="E18" i="3"/>
  <c r="D18" i="3"/>
  <c r="C18" i="3"/>
  <c r="A18" i="3"/>
  <c r="AH17" i="3"/>
  <c r="R17" i="3"/>
  <c r="Q17" i="3"/>
  <c r="I17" i="3"/>
  <c r="O17" i="3" s="1"/>
  <c r="E17" i="3"/>
  <c r="D17" i="3"/>
  <c r="C17" i="3"/>
  <c r="A17" i="3"/>
  <c r="AH16" i="3"/>
  <c r="R16" i="3"/>
  <c r="Q16" i="3"/>
  <c r="I16" i="3"/>
  <c r="O16" i="3" s="1"/>
  <c r="E16" i="3"/>
  <c r="D16" i="3"/>
  <c r="C16" i="3"/>
  <c r="A16" i="3"/>
  <c r="AH15" i="3"/>
  <c r="R15" i="3"/>
  <c r="Q15" i="3"/>
  <c r="I15" i="3"/>
  <c r="O15" i="3" s="1"/>
  <c r="E15" i="3"/>
  <c r="D15" i="3"/>
  <c r="C15" i="3"/>
  <c r="A15" i="3"/>
  <c r="AH14" i="3"/>
  <c r="R14" i="3"/>
  <c r="Q14" i="3"/>
  <c r="I14" i="3"/>
  <c r="O14" i="3" s="1"/>
  <c r="E14" i="3"/>
  <c r="D14" i="3"/>
  <c r="C14" i="3"/>
  <c r="A14" i="3"/>
  <c r="AH13" i="3"/>
  <c r="R13" i="3"/>
  <c r="Q13" i="3"/>
  <c r="I13" i="3"/>
  <c r="J13" i="3" s="1"/>
  <c r="E13" i="3"/>
  <c r="D13" i="3"/>
  <c r="C13" i="3"/>
  <c r="A13" i="3"/>
  <c r="AH12" i="3"/>
  <c r="R12" i="3"/>
  <c r="Q12" i="3"/>
  <c r="I12" i="3"/>
  <c r="E12" i="3"/>
  <c r="D12" i="3"/>
  <c r="C12" i="3"/>
  <c r="A12" i="3"/>
  <c r="AH11" i="3"/>
  <c r="R11" i="3"/>
  <c r="Q11" i="3"/>
  <c r="I11" i="3"/>
  <c r="J11" i="3" s="1"/>
  <c r="E11" i="3"/>
  <c r="D11" i="3"/>
  <c r="C11" i="3"/>
  <c r="A11" i="3"/>
  <c r="AH10" i="3"/>
  <c r="R10" i="3"/>
  <c r="Q10" i="3"/>
  <c r="I10" i="3"/>
  <c r="J10" i="3" s="1"/>
  <c r="E10" i="3"/>
  <c r="D10" i="3"/>
  <c r="C10" i="3"/>
  <c r="A10" i="3"/>
  <c r="AH9" i="3"/>
  <c r="R9" i="3"/>
  <c r="Q9" i="3"/>
  <c r="I9" i="3"/>
  <c r="O9" i="3" s="1"/>
  <c r="E9" i="3"/>
  <c r="D9" i="3"/>
  <c r="C9" i="3"/>
  <c r="A9" i="3"/>
  <c r="AH8" i="3"/>
  <c r="R8" i="3"/>
  <c r="Q8" i="3"/>
  <c r="I8" i="3"/>
  <c r="O8" i="3" s="1"/>
  <c r="E8" i="3"/>
  <c r="D8" i="3"/>
  <c r="C8" i="3"/>
  <c r="A8" i="3"/>
  <c r="AH7" i="3"/>
  <c r="R7" i="3"/>
  <c r="Q7" i="3"/>
  <c r="I7" i="3"/>
  <c r="O7" i="3" s="1"/>
  <c r="E7" i="3"/>
  <c r="D7" i="3"/>
  <c r="C7" i="3"/>
  <c r="A7" i="3"/>
  <c r="AH6" i="3"/>
  <c r="R6" i="3"/>
  <c r="Q6" i="3"/>
  <c r="I6" i="3"/>
  <c r="O6" i="3" s="1"/>
  <c r="E6" i="3"/>
  <c r="D6" i="3"/>
  <c r="C6" i="3"/>
  <c r="A6" i="3"/>
  <c r="AH5" i="3"/>
  <c r="R5" i="3"/>
  <c r="Q5" i="3"/>
  <c r="I5" i="3"/>
  <c r="J5" i="3" s="1"/>
  <c r="E5" i="3"/>
  <c r="D5" i="3"/>
  <c r="C5" i="3"/>
  <c r="A5" i="3"/>
  <c r="Y27" i="2"/>
  <c r="X27" i="2"/>
  <c r="W27" i="2"/>
  <c r="V27" i="2"/>
  <c r="U27" i="2"/>
  <c r="T27" i="2"/>
  <c r="S27" i="2"/>
  <c r="R27" i="2"/>
  <c r="Q27" i="2"/>
  <c r="P27" i="2"/>
  <c r="O27" i="2"/>
  <c r="L27" i="2"/>
  <c r="I27" i="2"/>
  <c r="G27" i="2"/>
  <c r="A27" i="2"/>
  <c r="Y26" i="2"/>
  <c r="X26" i="2"/>
  <c r="W26" i="2"/>
  <c r="V26" i="2"/>
  <c r="U26" i="2"/>
  <c r="T26" i="2"/>
  <c r="S26" i="2"/>
  <c r="R26" i="2"/>
  <c r="Q26" i="2"/>
  <c r="P26" i="2"/>
  <c r="O26" i="2"/>
  <c r="L26" i="2"/>
  <c r="I26" i="2"/>
  <c r="G26" i="2"/>
  <c r="A26" i="2"/>
  <c r="Y25" i="2"/>
  <c r="X25" i="2"/>
  <c r="W25" i="2"/>
  <c r="V25" i="2"/>
  <c r="U25" i="2"/>
  <c r="T25" i="2"/>
  <c r="S25" i="2"/>
  <c r="R25" i="2"/>
  <c r="Q25" i="2"/>
  <c r="P25" i="2"/>
  <c r="O25" i="2"/>
  <c r="L25" i="2"/>
  <c r="I25" i="2"/>
  <c r="G25" i="2"/>
  <c r="A25" i="2"/>
  <c r="Y24" i="2"/>
  <c r="X24" i="2"/>
  <c r="W24" i="2"/>
  <c r="V24" i="2"/>
  <c r="U24" i="2"/>
  <c r="T24" i="2"/>
  <c r="S24" i="2"/>
  <c r="R24" i="2"/>
  <c r="Q24" i="2"/>
  <c r="P24" i="2"/>
  <c r="O24" i="2"/>
  <c r="L24" i="2"/>
  <c r="I24" i="2"/>
  <c r="G24" i="2"/>
  <c r="A24" i="2"/>
  <c r="Y23" i="2"/>
  <c r="X23" i="2"/>
  <c r="W23" i="2"/>
  <c r="V23" i="2"/>
  <c r="U23" i="2"/>
  <c r="T23" i="2"/>
  <c r="S23" i="2"/>
  <c r="R23" i="2"/>
  <c r="Q23" i="2"/>
  <c r="P23" i="2"/>
  <c r="O23" i="2"/>
  <c r="L23" i="2"/>
  <c r="I23" i="2"/>
  <c r="G23" i="2"/>
  <c r="A23" i="2"/>
  <c r="Y22" i="2"/>
  <c r="X22" i="2"/>
  <c r="W22" i="2"/>
  <c r="V22" i="2"/>
  <c r="U22" i="2"/>
  <c r="T22" i="2"/>
  <c r="S22" i="2"/>
  <c r="R22" i="2"/>
  <c r="Q22" i="2"/>
  <c r="P22" i="2"/>
  <c r="O22" i="2"/>
  <c r="L22" i="2"/>
  <c r="I22" i="2"/>
  <c r="G22" i="2"/>
  <c r="A22" i="2"/>
  <c r="Y21" i="2"/>
  <c r="X21" i="2"/>
  <c r="W21" i="2"/>
  <c r="V21" i="2"/>
  <c r="U21" i="2"/>
  <c r="T21" i="2"/>
  <c r="S21" i="2"/>
  <c r="R21" i="2"/>
  <c r="Q21" i="2"/>
  <c r="P21" i="2"/>
  <c r="O21" i="2"/>
  <c r="L21" i="2"/>
  <c r="I21" i="2"/>
  <c r="G21" i="2"/>
  <c r="A21" i="2"/>
  <c r="Y20" i="2"/>
  <c r="X20" i="2"/>
  <c r="W20" i="2"/>
  <c r="V20" i="2"/>
  <c r="U20" i="2"/>
  <c r="T20" i="2"/>
  <c r="S20" i="2"/>
  <c r="R20" i="2"/>
  <c r="Q20" i="2"/>
  <c r="P20" i="2"/>
  <c r="O20" i="2"/>
  <c r="M20" i="2"/>
  <c r="L20" i="2"/>
  <c r="I20" i="2"/>
  <c r="G20" i="2"/>
  <c r="A20" i="2"/>
  <c r="Y19" i="2"/>
  <c r="X19" i="2"/>
  <c r="W19" i="2"/>
  <c r="V19" i="2"/>
  <c r="U19" i="2"/>
  <c r="T19" i="2"/>
  <c r="S19" i="2"/>
  <c r="R19" i="2"/>
  <c r="Q19" i="2"/>
  <c r="P19" i="2"/>
  <c r="O19" i="2"/>
  <c r="L19" i="2"/>
  <c r="I19" i="2"/>
  <c r="G19" i="2"/>
  <c r="A19" i="2"/>
  <c r="Y18" i="2"/>
  <c r="X18" i="2"/>
  <c r="W18" i="2"/>
  <c r="V18" i="2"/>
  <c r="U18" i="2"/>
  <c r="T18" i="2"/>
  <c r="S18" i="2"/>
  <c r="R18" i="2"/>
  <c r="Q18" i="2"/>
  <c r="P18" i="2"/>
  <c r="O18" i="2"/>
  <c r="L18" i="2"/>
  <c r="I18" i="2"/>
  <c r="G18" i="2"/>
  <c r="A18" i="2"/>
  <c r="Y17" i="2"/>
  <c r="X17" i="2"/>
  <c r="W17" i="2"/>
  <c r="V17" i="2"/>
  <c r="U17" i="2"/>
  <c r="T17" i="2"/>
  <c r="S17" i="2"/>
  <c r="R17" i="2"/>
  <c r="Q17" i="2"/>
  <c r="P17" i="2"/>
  <c r="O17" i="2"/>
  <c r="L17" i="2"/>
  <c r="I17" i="2"/>
  <c r="G17" i="2"/>
  <c r="A17" i="2"/>
  <c r="Y16" i="2"/>
  <c r="X16" i="2"/>
  <c r="W16" i="2"/>
  <c r="V16" i="2"/>
  <c r="U16" i="2"/>
  <c r="T16" i="2"/>
  <c r="S16" i="2"/>
  <c r="R16" i="2"/>
  <c r="Q16" i="2"/>
  <c r="P16" i="2"/>
  <c r="O16" i="2"/>
  <c r="L16" i="2"/>
  <c r="I16" i="2"/>
  <c r="G16" i="2"/>
  <c r="A16" i="2"/>
  <c r="Y15" i="2"/>
  <c r="X15" i="2"/>
  <c r="W15" i="2"/>
  <c r="V15" i="2"/>
  <c r="U15" i="2"/>
  <c r="T15" i="2"/>
  <c r="S15" i="2"/>
  <c r="R15" i="2"/>
  <c r="Q15" i="2"/>
  <c r="P15" i="2"/>
  <c r="O15" i="2"/>
  <c r="L15" i="2"/>
  <c r="I15" i="2"/>
  <c r="G15" i="2"/>
  <c r="A15" i="2"/>
  <c r="Y14" i="2"/>
  <c r="X14" i="2"/>
  <c r="W14" i="2"/>
  <c r="V14" i="2"/>
  <c r="U14" i="2"/>
  <c r="T14" i="2"/>
  <c r="S14" i="2"/>
  <c r="R14" i="2"/>
  <c r="Q14" i="2"/>
  <c r="P14" i="2"/>
  <c r="O14" i="2"/>
  <c r="L14" i="2"/>
  <c r="I14" i="2"/>
  <c r="G14" i="2"/>
  <c r="A14" i="2"/>
  <c r="Y13" i="2"/>
  <c r="X13" i="2"/>
  <c r="W13" i="2"/>
  <c r="V13" i="2"/>
  <c r="U13" i="2"/>
  <c r="T13" i="2"/>
  <c r="S13" i="2"/>
  <c r="R13" i="2"/>
  <c r="Q13" i="2"/>
  <c r="P13" i="2"/>
  <c r="O13" i="2"/>
  <c r="L13" i="2"/>
  <c r="I13" i="2"/>
  <c r="G13" i="2"/>
  <c r="A13" i="2"/>
  <c r="Y12" i="2"/>
  <c r="X12" i="2"/>
  <c r="W12" i="2"/>
  <c r="V12" i="2"/>
  <c r="U12" i="2"/>
  <c r="T12" i="2"/>
  <c r="S12" i="2"/>
  <c r="R12" i="2"/>
  <c r="Q12" i="2"/>
  <c r="P12" i="2"/>
  <c r="O12" i="2"/>
  <c r="M12" i="2"/>
  <c r="L12" i="2"/>
  <c r="I12" i="2"/>
  <c r="G12" i="2"/>
  <c r="A12" i="2"/>
  <c r="Y11" i="2"/>
  <c r="X11" i="2"/>
  <c r="W11" i="2"/>
  <c r="V11" i="2"/>
  <c r="U11" i="2"/>
  <c r="T11" i="2"/>
  <c r="S11" i="2"/>
  <c r="R11" i="2"/>
  <c r="Q11" i="2"/>
  <c r="P11" i="2"/>
  <c r="O11" i="2"/>
  <c r="M11" i="2"/>
  <c r="L11" i="2"/>
  <c r="I11" i="2"/>
  <c r="G11" i="2"/>
  <c r="A11" i="2"/>
  <c r="Y10" i="2"/>
  <c r="X10" i="2"/>
  <c r="W10" i="2"/>
  <c r="V10" i="2"/>
  <c r="U10" i="2"/>
  <c r="T10" i="2"/>
  <c r="S10" i="2"/>
  <c r="R10" i="2"/>
  <c r="Q10" i="2"/>
  <c r="P10" i="2"/>
  <c r="O10" i="2"/>
  <c r="L10" i="2"/>
  <c r="I10" i="2"/>
  <c r="G10" i="2"/>
  <c r="A10" i="2"/>
  <c r="Y9" i="2"/>
  <c r="X9" i="2"/>
  <c r="W9" i="2"/>
  <c r="V9" i="2"/>
  <c r="U9" i="2"/>
  <c r="T9" i="2"/>
  <c r="S9" i="2"/>
  <c r="R9" i="2"/>
  <c r="Q9" i="2"/>
  <c r="P9" i="2"/>
  <c r="O9" i="2"/>
  <c r="L9" i="2"/>
  <c r="I9" i="2"/>
  <c r="G9" i="2"/>
  <c r="A9" i="2"/>
  <c r="Y8" i="2"/>
  <c r="X8" i="2"/>
  <c r="W8" i="2"/>
  <c r="V8" i="2"/>
  <c r="U8" i="2"/>
  <c r="T8" i="2"/>
  <c r="S8" i="2"/>
  <c r="R8" i="2"/>
  <c r="Q8" i="2"/>
  <c r="P8" i="2"/>
  <c r="O8" i="2"/>
  <c r="L8" i="2"/>
  <c r="I8" i="2"/>
  <c r="G8" i="2"/>
  <c r="A8" i="2"/>
  <c r="Y7" i="2"/>
  <c r="X7" i="2"/>
  <c r="W7" i="2"/>
  <c r="V7" i="2"/>
  <c r="U7" i="2"/>
  <c r="T7" i="2"/>
  <c r="S7" i="2"/>
  <c r="R7" i="2"/>
  <c r="Q7" i="2"/>
  <c r="P7" i="2"/>
  <c r="O7" i="2"/>
  <c r="L7" i="2"/>
  <c r="I7" i="2"/>
  <c r="G7" i="2"/>
  <c r="A7" i="2"/>
  <c r="Y6" i="2"/>
  <c r="X6" i="2"/>
  <c r="W6" i="2"/>
  <c r="V6" i="2"/>
  <c r="U6" i="2"/>
  <c r="T6" i="2"/>
  <c r="S6" i="2"/>
  <c r="R6" i="2"/>
  <c r="Q6" i="2"/>
  <c r="P6" i="2"/>
  <c r="O6" i="2"/>
  <c r="L6" i="2"/>
  <c r="I6" i="2"/>
  <c r="G6" i="2"/>
  <c r="A6" i="2"/>
  <c r="Y5" i="2"/>
  <c r="X5" i="2"/>
  <c r="W5" i="2"/>
  <c r="V5" i="2"/>
  <c r="U5" i="2"/>
  <c r="T5" i="2"/>
  <c r="S5" i="2"/>
  <c r="R5" i="2"/>
  <c r="Q5" i="2"/>
  <c r="P5" i="2"/>
  <c r="O5" i="2"/>
  <c r="L5" i="2"/>
  <c r="I5" i="2"/>
  <c r="G5" i="2"/>
  <c r="A5" i="2"/>
  <c r="Y4" i="2"/>
  <c r="X4" i="2"/>
  <c r="W4" i="2"/>
  <c r="V4" i="2"/>
  <c r="U4" i="2"/>
  <c r="T4" i="2"/>
  <c r="S4" i="2"/>
  <c r="R4" i="2"/>
  <c r="Q4" i="2"/>
  <c r="P4" i="2"/>
  <c r="O4" i="2"/>
  <c r="M4" i="2"/>
  <c r="L4" i="2"/>
  <c r="I4" i="2"/>
  <c r="G4" i="2"/>
  <c r="A4" i="2"/>
  <c r="Y3" i="2"/>
  <c r="X3" i="2"/>
  <c r="W3" i="2"/>
  <c r="V3" i="2"/>
  <c r="U3" i="2"/>
  <c r="T3" i="2"/>
  <c r="S3" i="2"/>
  <c r="R3" i="2"/>
  <c r="Q3" i="2"/>
  <c r="P3" i="2"/>
  <c r="O3" i="2"/>
  <c r="L3" i="2"/>
  <c r="I3" i="2"/>
  <c r="G3" i="2"/>
  <c r="A3" i="2"/>
  <c r="T2" i="2"/>
  <c r="S2" i="2"/>
  <c r="R2" i="2"/>
  <c r="A2" i="2"/>
  <c r="I2" i="2"/>
  <c r="G2" i="2"/>
  <c r="Y2" i="2"/>
  <c r="X2" i="2"/>
  <c r="W2" i="2"/>
  <c r="AH4" i="3"/>
  <c r="R4" i="3"/>
  <c r="I4" i="3"/>
  <c r="O4" i="3" s="1"/>
  <c r="E4" i="3"/>
  <c r="D4" i="3"/>
  <c r="C4" i="3"/>
  <c r="A4" i="3"/>
  <c r="Q4" i="3"/>
  <c r="U2" i="2"/>
  <c r="V2" i="2"/>
  <c r="Q2" i="2"/>
  <c r="P2" i="2"/>
  <c r="O2" i="2"/>
  <c r="M2" i="2"/>
  <c r="L2" i="2"/>
  <c r="G10" i="3" l="1"/>
  <c r="K10" i="3" s="1"/>
  <c r="M25" i="2"/>
  <c r="G9" i="3"/>
  <c r="K9" i="3" s="1"/>
  <c r="M7" i="2"/>
  <c r="M21" i="2"/>
  <c r="M6" i="2"/>
  <c r="M17" i="2"/>
  <c r="G23" i="3"/>
  <c r="P23" i="3" s="1"/>
  <c r="M15" i="2"/>
  <c r="M23" i="2"/>
  <c r="G25" i="3"/>
  <c r="P25" i="3" s="1"/>
  <c r="M14" i="2"/>
  <c r="M13" i="2"/>
  <c r="M5" i="2"/>
  <c r="M27" i="2"/>
  <c r="M19" i="2"/>
  <c r="G4" i="3"/>
  <c r="K4" i="3" s="1"/>
  <c r="M16" i="2"/>
  <c r="J19" i="3"/>
  <c r="P28" i="3"/>
  <c r="G11" i="3"/>
  <c r="P11" i="3" s="1"/>
  <c r="G19" i="3"/>
  <c r="P19" i="3" s="1"/>
  <c r="M26" i="2"/>
  <c r="J16" i="3"/>
  <c r="O23" i="3"/>
  <c r="J15" i="3"/>
  <c r="P16" i="3"/>
  <c r="O18" i="3"/>
  <c r="P8" i="3"/>
  <c r="P26" i="3"/>
  <c r="J21" i="3"/>
  <c r="O26" i="3"/>
  <c r="P12" i="3"/>
  <c r="O11" i="3"/>
  <c r="P24" i="3"/>
  <c r="O13" i="3"/>
  <c r="P21" i="3"/>
  <c r="J7" i="3"/>
  <c r="J24" i="3"/>
  <c r="J27" i="3"/>
  <c r="P22" i="3"/>
  <c r="K24" i="3"/>
  <c r="O10" i="3"/>
  <c r="P13" i="3"/>
  <c r="P14" i="3"/>
  <c r="K16" i="3"/>
  <c r="O5" i="3"/>
  <c r="J8" i="3"/>
  <c r="P15" i="3"/>
  <c r="P17" i="3"/>
  <c r="P20" i="3"/>
  <c r="P5" i="3"/>
  <c r="P6" i="3"/>
  <c r="K8" i="3"/>
  <c r="K26" i="3"/>
  <c r="P7" i="3"/>
  <c r="P27" i="3"/>
  <c r="J12" i="3"/>
  <c r="J20" i="3"/>
  <c r="J28" i="3"/>
  <c r="J17" i="3"/>
  <c r="P18" i="3"/>
  <c r="J25" i="3"/>
  <c r="J9" i="3"/>
  <c r="J6" i="3"/>
  <c r="O12" i="3"/>
  <c r="J14" i="3"/>
  <c r="K17" i="3"/>
  <c r="O20" i="3"/>
  <c r="J22" i="3"/>
  <c r="O28" i="3"/>
  <c r="K6" i="3"/>
  <c r="K14" i="3"/>
  <c r="K22" i="3"/>
  <c r="K27" i="3"/>
  <c r="J4" i="3"/>
  <c r="P10" i="3" l="1"/>
  <c r="P9" i="3"/>
  <c r="K23" i="3"/>
  <c r="K25" i="3"/>
  <c r="P4" i="3"/>
  <c r="K11" i="3"/>
  <c r="K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Accounts</author>
  </authors>
  <commentList>
    <comment ref="C138" authorId="0" shapeId="0" xr:uid="{31D2EEAC-9578-D44B-895E-1A1C2AD6184B}">
      <text>
        <r>
          <rPr>
            <b/>
            <sz val="9"/>
            <color indexed="81"/>
            <rFont val="Tahoma"/>
            <family val="2"/>
          </rPr>
          <t>Accounts:</t>
        </r>
        <r>
          <rPr>
            <sz val="9"/>
            <color indexed="81"/>
            <rFont val="Tahoma"/>
            <family val="2"/>
          </rPr>
          <t xml:space="preserve">
Out of stock
</t>
        </r>
      </text>
    </comment>
    <comment ref="C140" authorId="0" shapeId="0" xr:uid="{9E85F34F-EC0D-9B47-9FD8-647D2A4BC0AF}">
      <text>
        <r>
          <rPr>
            <b/>
            <sz val="9"/>
            <color rgb="FF000000"/>
            <rFont val="Tahoma"/>
            <family val="2"/>
          </rPr>
          <t>Accounts: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Out of stock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Accounts</author>
  </authors>
  <commentList>
    <comment ref="C138" authorId="0" shapeId="0" xr:uid="{70C9E255-43B9-F045-BB3E-304F80C60DF0}">
      <text>
        <r>
          <rPr>
            <b/>
            <sz val="9"/>
            <color indexed="81"/>
            <rFont val="Tahoma"/>
            <family val="2"/>
          </rPr>
          <t>Accounts:</t>
        </r>
        <r>
          <rPr>
            <sz val="9"/>
            <color indexed="81"/>
            <rFont val="Tahoma"/>
            <family val="2"/>
          </rPr>
          <t xml:space="preserve">
Out of stock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Accounts</author>
  </authors>
  <commentList>
    <comment ref="C137" authorId="0" shapeId="0" xr:uid="{F45C8B83-A0CB-B74B-BA38-C60407871AC7}">
      <text>
        <r>
          <rPr>
            <b/>
            <sz val="9"/>
            <color rgb="FF000000"/>
            <rFont val="Tahoma"/>
            <family val="2"/>
          </rPr>
          <t>Accounts:Out of Stock</t>
        </r>
      </text>
    </comment>
    <comment ref="C139" authorId="0" shapeId="0" xr:uid="{AAFD8BB1-85BB-EB4E-8819-60240A5C9495}">
      <text>
        <r>
          <rPr>
            <b/>
            <sz val="9"/>
            <color indexed="81"/>
            <rFont val="Tahoma"/>
            <family val="2"/>
          </rPr>
          <t>Accounts:</t>
        </r>
        <r>
          <rPr>
            <sz val="9"/>
            <color indexed="81"/>
            <rFont val="Tahoma"/>
            <family val="2"/>
          </rPr>
          <t xml:space="preserve">
Out of Stock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Accounts</author>
  </authors>
  <commentList>
    <comment ref="C138" authorId="0" shapeId="0" xr:uid="{ADF857FD-C804-5A41-99F1-76B34AC170EB}">
      <text>
        <r>
          <rPr>
            <b/>
            <sz val="9"/>
            <color indexed="81"/>
            <rFont val="Tahoma"/>
            <family val="2"/>
          </rPr>
          <t>Accounts:</t>
        </r>
        <r>
          <rPr>
            <sz val="9"/>
            <color indexed="81"/>
            <rFont val="Tahoma"/>
            <family val="2"/>
          </rPr>
          <t xml:space="preserve">
Out of stock
</t>
        </r>
      </text>
    </comment>
    <comment ref="C140" authorId="0" shapeId="0" xr:uid="{7C40E865-D615-2A4F-94B2-EEB958BA99F7}">
      <text>
        <r>
          <rPr>
            <b/>
            <sz val="9"/>
            <color rgb="FF000000"/>
            <rFont val="Tahoma"/>
            <family val="2"/>
          </rPr>
          <t>Accounts: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Out of stock</t>
        </r>
      </text>
    </comment>
  </commentList>
</comments>
</file>

<file path=xl/sharedStrings.xml><?xml version="1.0" encoding="utf-8"?>
<sst xmlns="http://schemas.openxmlformats.org/spreadsheetml/2006/main" count="4650" uniqueCount="1863">
  <si>
    <t xml:space="preserve">Cost </t>
  </si>
  <si>
    <t>Minimum Order Quantity</t>
  </si>
  <si>
    <t>Supplier</t>
  </si>
  <si>
    <t>Supplier Product Reference</t>
  </si>
  <si>
    <t>RRP (including VAT) in GBP</t>
  </si>
  <si>
    <t>Unit Barcode (EAN / ISBN)</t>
  </si>
  <si>
    <t>Product Description (customer facing product title)</t>
  </si>
  <si>
    <t>Import Parent Number</t>
  </si>
  <si>
    <t>Stock Code</t>
  </si>
  <si>
    <t>MIDAS STYLE CODE</t>
  </si>
  <si>
    <t>Customer Facing Title</t>
  </si>
  <si>
    <t>Brand</t>
  </si>
  <si>
    <t>RRP (inc VAT)</t>
  </si>
  <si>
    <t>UnitBarcode(EAN/ISBN)</t>
  </si>
  <si>
    <t>Colour Series Number</t>
  </si>
  <si>
    <t xml:space="preserve">Product descriptor </t>
  </si>
  <si>
    <t>Height (in Centimetres)</t>
  </si>
  <si>
    <t>Width (in Centimetres)</t>
  </si>
  <si>
    <t>Depth (in Centimetres)</t>
  </si>
  <si>
    <t>Cass Price</t>
  </si>
  <si>
    <t>Stores that Stock</t>
  </si>
  <si>
    <t>Midas</t>
  </si>
  <si>
    <t>Supplier Sales Ranking %</t>
  </si>
  <si>
    <t>Cass</t>
  </si>
  <si>
    <t>Margin</t>
  </si>
  <si>
    <t>% to RRP</t>
  </si>
  <si>
    <t>Sticker</t>
  </si>
  <si>
    <t>Signage</t>
  </si>
  <si>
    <t>Ecom Price</t>
  </si>
  <si>
    <t>Ecom margin</t>
  </si>
  <si>
    <t>Supplier Discount</t>
  </si>
  <si>
    <t>% Between Stores &amp; Ecom</t>
  </si>
  <si>
    <t>Stores</t>
  </si>
  <si>
    <t>Comments</t>
  </si>
  <si>
    <t>Image</t>
  </si>
  <si>
    <t>Average</t>
  </si>
  <si>
    <t>COMPETITOR PRICING</t>
  </si>
  <si>
    <t>Commodity code</t>
  </si>
  <si>
    <t>Country of origin</t>
  </si>
  <si>
    <t>Import Parent Name</t>
  </si>
  <si>
    <t>Age Restriction Y/N</t>
  </si>
  <si>
    <t>Size variant</t>
  </si>
  <si>
    <t>Colour Variant</t>
  </si>
  <si>
    <t>Selling as carton y/n</t>
  </si>
  <si>
    <t>Weight (in gramms)</t>
  </si>
  <si>
    <t>Preview</t>
  </si>
  <si>
    <t>Status (Must be "Preview")</t>
  </si>
  <si>
    <t>Series</t>
  </si>
  <si>
    <t>Binder</t>
  </si>
  <si>
    <t>Cobalt Teal Blue Shade</t>
  </si>
  <si>
    <t>UK</t>
  </si>
  <si>
    <t>40ml Tube</t>
  </si>
  <si>
    <t>Perylene Violet 40ml</t>
  </si>
  <si>
    <t>Safflower Oil</t>
  </si>
  <si>
    <t xml:space="preserve">Linseed Oil </t>
  </si>
  <si>
    <t>PT-10101-225ML</t>
  </si>
  <si>
    <t>225ml Tube</t>
  </si>
  <si>
    <t>PT-10102-225ML</t>
  </si>
  <si>
    <t>PT-10108-225ML</t>
  </si>
  <si>
    <t>PT-10109-225ML</t>
  </si>
  <si>
    <t>PT-10110-225ML</t>
  </si>
  <si>
    <t>PT-10112-225ML</t>
  </si>
  <si>
    <t>PT-10113-225ML</t>
  </si>
  <si>
    <t>PT-10114T-225ML</t>
  </si>
  <si>
    <t>PT-10115-225ML</t>
  </si>
  <si>
    <t>PT-10116-225ML</t>
  </si>
  <si>
    <t>PT-10117-225ML</t>
  </si>
  <si>
    <t>PT-10118-225ML</t>
  </si>
  <si>
    <t>PT-10119-225ML</t>
  </si>
  <si>
    <t>PT-10120-225ML</t>
  </si>
  <si>
    <t>PT-10121-225ML</t>
  </si>
  <si>
    <t>PT-10122-225ML</t>
  </si>
  <si>
    <t>PT-10123-225ML</t>
  </si>
  <si>
    <t>PT-10124-225ML</t>
  </si>
  <si>
    <t>PT-10125-225ML</t>
  </si>
  <si>
    <t>PT-10126-225ML</t>
  </si>
  <si>
    <t>PT-10127-225ML</t>
  </si>
  <si>
    <t>PT-10128-225ML</t>
  </si>
  <si>
    <t>PT-10129-225ML</t>
  </si>
  <si>
    <t>PT-10130-225ML</t>
  </si>
  <si>
    <t>PT-10132-225ML</t>
  </si>
  <si>
    <t>PT-10133-225ML</t>
  </si>
  <si>
    <t>PT-10134-225ML</t>
  </si>
  <si>
    <t>PT-10135-225ML</t>
  </si>
  <si>
    <t>PT-10136-225ML</t>
  </si>
  <si>
    <t>PT-10137-225ML</t>
  </si>
  <si>
    <t>PT-20202-225ML</t>
  </si>
  <si>
    <t>PT-20203-225ML</t>
  </si>
  <si>
    <t>PT-20204-225ML</t>
  </si>
  <si>
    <t>PT-20205-225ML</t>
  </si>
  <si>
    <t>PT-20207-225ML</t>
  </si>
  <si>
    <t>PT-20208-225ML</t>
  </si>
  <si>
    <t>PT-20209-225ML</t>
  </si>
  <si>
    <t>PT-20210-225ML</t>
  </si>
  <si>
    <t>PT-20211-225ML</t>
  </si>
  <si>
    <t>PT-20212-225ML</t>
  </si>
  <si>
    <t>PT-20213-225ML</t>
  </si>
  <si>
    <t>PT-20214-225ML</t>
  </si>
  <si>
    <t>PT-20215-225ML</t>
  </si>
  <si>
    <t>PT-20216-225ML</t>
  </si>
  <si>
    <t>PT-20217-225ML</t>
  </si>
  <si>
    <t>PT-20218-225ML</t>
  </si>
  <si>
    <t>PT-20219-225ML</t>
  </si>
  <si>
    <t>PT-20220-225ML</t>
  </si>
  <si>
    <t>PT-20222-225ML</t>
  </si>
  <si>
    <t>PT-20223-225ML</t>
  </si>
  <si>
    <t>PT-20224-225ML</t>
  </si>
  <si>
    <t>PT-20226-225ML</t>
  </si>
  <si>
    <t>PT-20227-225ML</t>
  </si>
  <si>
    <t>PT-20228-225ML</t>
  </si>
  <si>
    <t>PT-20229-225ML</t>
  </si>
  <si>
    <t>PT-20230-225ML</t>
  </si>
  <si>
    <t>PT-30301-225ML</t>
  </si>
  <si>
    <t>PT-30302-225ML</t>
  </si>
  <si>
    <t>PT-30303-225ML</t>
  </si>
  <si>
    <t>PT-30304-225ML</t>
  </si>
  <si>
    <t>PT-30305-225ML</t>
  </si>
  <si>
    <t>PT-30309-225ML</t>
  </si>
  <si>
    <t>PT-30310-225ML</t>
  </si>
  <si>
    <t>PT-30311-225ML</t>
  </si>
  <si>
    <t>PT-30312-225ML</t>
  </si>
  <si>
    <t>PT-30313-225ML</t>
  </si>
  <si>
    <t>PT-30314-225ML</t>
  </si>
  <si>
    <t>PT-40401-225ML</t>
  </si>
  <si>
    <t>PT-40402-225ML</t>
  </si>
  <si>
    <t>PT-40403-225ML</t>
  </si>
  <si>
    <t>PT-40404-225ML</t>
  </si>
  <si>
    <t>PT-40406-225ML</t>
  </si>
  <si>
    <t>PT-40410-225ML</t>
  </si>
  <si>
    <t>PT-40411-225ML</t>
  </si>
  <si>
    <t>PT-50501-225ML</t>
  </si>
  <si>
    <t>PT-50502-225ML</t>
  </si>
  <si>
    <t>PT-50503-225ML</t>
  </si>
  <si>
    <t>PT-50504-225ML</t>
  </si>
  <si>
    <t>PT-50505-225ML</t>
  </si>
  <si>
    <t>PT-50506-225ML</t>
  </si>
  <si>
    <t>PT-50507-225ML</t>
  </si>
  <si>
    <t>PT-50508-225ML</t>
  </si>
  <si>
    <t>PT-50511-225ML</t>
  </si>
  <si>
    <t>PT-50512-225ML</t>
  </si>
  <si>
    <t>PT-50513-225ML</t>
  </si>
  <si>
    <t>PT-50514-225ML</t>
  </si>
  <si>
    <t>PT-50516-225ML</t>
  </si>
  <si>
    <t>PT-60601-225ML</t>
  </si>
  <si>
    <t>PT-60602-225ML</t>
  </si>
  <si>
    <t>PT-60603-225ML</t>
  </si>
  <si>
    <t>PT-60605-225ML</t>
  </si>
  <si>
    <t>PT-60606-225ML</t>
  </si>
  <si>
    <t>PT-60608-225ML</t>
  </si>
  <si>
    <t>PT-70701-225ML</t>
  </si>
  <si>
    <t>PT-70702-225ML</t>
  </si>
  <si>
    <t>PT-10101-40ML</t>
  </si>
  <si>
    <t>PT-10102-40ML</t>
  </si>
  <si>
    <t>PT-10108-40ML</t>
  </si>
  <si>
    <t>PT-10109-40ML</t>
  </si>
  <si>
    <t>PT-10110-40ML</t>
  </si>
  <si>
    <t>PT-10112-40ML</t>
  </si>
  <si>
    <t>PT-10113-40ML</t>
  </si>
  <si>
    <t>PT-10114T-40ML</t>
  </si>
  <si>
    <t>PT-10115-40ML</t>
  </si>
  <si>
    <t>PT-10116-40ML</t>
  </si>
  <si>
    <t>PT-10117-40ML</t>
  </si>
  <si>
    <t>PT-10118-40ML</t>
  </si>
  <si>
    <t>PT-10119-40ML</t>
  </si>
  <si>
    <t>PT-10120-40ML</t>
  </si>
  <si>
    <t>PT-10121-40ML</t>
  </si>
  <si>
    <t>PT-10122-40ML</t>
  </si>
  <si>
    <t>PT-10123-40ML</t>
  </si>
  <si>
    <t>PT-10124-40ML</t>
  </si>
  <si>
    <t>PT-10125-40ML</t>
  </si>
  <si>
    <t>PT-10126-40ML</t>
  </si>
  <si>
    <t>PT-10127-40ML</t>
  </si>
  <si>
    <t>PT-10128-40ML</t>
  </si>
  <si>
    <t>PT-10129-40ML</t>
  </si>
  <si>
    <t>PT-10130-40ML</t>
  </si>
  <si>
    <t>PT-10132-40ML</t>
  </si>
  <si>
    <t>PT-10133-40ML</t>
  </si>
  <si>
    <t>PT-10134-40ML</t>
  </si>
  <si>
    <t>PT-10135-40ML</t>
  </si>
  <si>
    <t>PT-10136-40ML</t>
  </si>
  <si>
    <t>PT-10137-40ML</t>
  </si>
  <si>
    <t>PT-20202-40ML</t>
  </si>
  <si>
    <t>PT-20203-40ML</t>
  </si>
  <si>
    <t>PT-20204-40ML</t>
  </si>
  <si>
    <t>PT-20205-40ML</t>
  </si>
  <si>
    <t>PT-20207-40ML</t>
  </si>
  <si>
    <t>PT-20208-40ML</t>
  </si>
  <si>
    <t>PT-20209-40ML</t>
  </si>
  <si>
    <t>PT-20210-40ML</t>
  </si>
  <si>
    <t>PT-20211-40ML</t>
  </si>
  <si>
    <t>PT-20212-40ML</t>
  </si>
  <si>
    <t>PT-20213-40ML</t>
  </si>
  <si>
    <t>PT-20214-40ML</t>
  </si>
  <si>
    <t>PT-20215-40ML</t>
  </si>
  <si>
    <t>PT-20216-40ML</t>
  </si>
  <si>
    <t>PT-20217-40ML</t>
  </si>
  <si>
    <t>PT-20218-40ML</t>
  </si>
  <si>
    <t>PT-20219-40ML</t>
  </si>
  <si>
    <t>PT-20220-40ML</t>
  </si>
  <si>
    <t>PT-20222-40ML</t>
  </si>
  <si>
    <t>PT-20223-40ML</t>
  </si>
  <si>
    <t>PT-20224-40ML</t>
  </si>
  <si>
    <t>PT-20225-40ML</t>
  </si>
  <si>
    <t>PT-20226-40ML</t>
  </si>
  <si>
    <t>PT-20227-40ML</t>
  </si>
  <si>
    <t>PT-20228-40ML</t>
  </si>
  <si>
    <t>PT-20229-40ML</t>
  </si>
  <si>
    <t>PT-20230-40ML</t>
  </si>
  <si>
    <t>PT-30301-40ML</t>
  </si>
  <si>
    <t>PT-30302-40ML</t>
  </si>
  <si>
    <t>PT-30303-40ML</t>
  </si>
  <si>
    <t>PT-30304-40ML</t>
  </si>
  <si>
    <t>PT-30305-40ML</t>
  </si>
  <si>
    <t>PT-30307-40ML</t>
  </si>
  <si>
    <t>PT-30308-40ML</t>
  </si>
  <si>
    <t>PT-30309-40ML</t>
  </si>
  <si>
    <t>PT-30310-40ML</t>
  </si>
  <si>
    <t>PT-30311-40ML</t>
  </si>
  <si>
    <t>PT-30312-40ML</t>
  </si>
  <si>
    <t>PT-30313-40ML</t>
  </si>
  <si>
    <t>PT-30314-40ML</t>
  </si>
  <si>
    <t>PT-40401-40ML</t>
  </si>
  <si>
    <t>PT-40402-40ML</t>
  </si>
  <si>
    <t>PT-40403-40ML</t>
  </si>
  <si>
    <t>PT-40404-40ML</t>
  </si>
  <si>
    <t>PT-40406-40ML</t>
  </si>
  <si>
    <t>PT-40410-40ML</t>
  </si>
  <si>
    <t>PT-40411-40ML</t>
  </si>
  <si>
    <t>PT-50501-40ML</t>
  </si>
  <si>
    <t>PT-50502-40ML</t>
  </si>
  <si>
    <t>PT-50503-40ML</t>
  </si>
  <si>
    <t>PT-50504-40ML</t>
  </si>
  <si>
    <t>PT-50505-40ML</t>
  </si>
  <si>
    <t>PT-50506-40ML</t>
  </si>
  <si>
    <t>PT-50507-40ML</t>
  </si>
  <si>
    <t>PT-50508-40ML</t>
  </si>
  <si>
    <t>PT-50511-40ML</t>
  </si>
  <si>
    <t>PT-50512-40ML</t>
  </si>
  <si>
    <t>PT-50513-40ML</t>
  </si>
  <si>
    <t>PT-50514-40ML</t>
  </si>
  <si>
    <t>PT-50516-40ML</t>
  </si>
  <si>
    <t>PT-60601-40ML</t>
  </si>
  <si>
    <t>PT-60602-40ML</t>
  </si>
  <si>
    <t>PT-60603-40ML</t>
  </si>
  <si>
    <t>PT-60605-40ML</t>
  </si>
  <si>
    <t>PT-60606-40ML</t>
  </si>
  <si>
    <t>PT-60608-40ML</t>
  </si>
  <si>
    <t>PT-70701-40ML</t>
  </si>
  <si>
    <t>PT-70702-40ML</t>
  </si>
  <si>
    <t>PT-70703-40ML</t>
  </si>
  <si>
    <t>PT-20225-225ML</t>
  </si>
  <si>
    <t>Foundation White 225ml (T)</t>
  </si>
  <si>
    <t>PT-30307-225ML</t>
  </si>
  <si>
    <t>PT-30308-225ML</t>
  </si>
  <si>
    <t>Cremnitz White in Walnut Oil 225ml (T)</t>
  </si>
  <si>
    <t>Cremnitz White in Linseed Oil 225ml (T)</t>
  </si>
  <si>
    <t>Refined Linseed Oil 100ml</t>
  </si>
  <si>
    <t>Refined Linseed Oil 1ltr</t>
  </si>
  <si>
    <t>Refined Linseed Oil 250ml</t>
  </si>
  <si>
    <t>Refined Linseed Stand Oil 100ml</t>
  </si>
  <si>
    <t>Refined Linseed Stand Oil 1ltr</t>
  </si>
  <si>
    <t>Refined Linseed Stand Oil 250ml</t>
  </si>
  <si>
    <t>Refined Poppyseed Oil 100ml</t>
  </si>
  <si>
    <t>Refined Poppyseed Oil 1ltr</t>
  </si>
  <si>
    <t>Refined Poppyseed Oil 250ml</t>
  </si>
  <si>
    <t>Refined Safflower Oil 100ml</t>
  </si>
  <si>
    <t>Refined Safflower Oil 1ltr</t>
  </si>
  <si>
    <t>Refined Safflower Oil 250ml</t>
  </si>
  <si>
    <t>Refined Walnut Oil 100ml</t>
  </si>
  <si>
    <t>Refined Walnut Oil 1ltr</t>
  </si>
  <si>
    <t>Refined Walnut Oil 250ml</t>
  </si>
  <si>
    <t>CC-22222-CLCH</t>
  </si>
  <si>
    <t>Oil Hand Painted Colour Chart each</t>
  </si>
  <si>
    <t>CC-22222-CLCHW</t>
  </si>
  <si>
    <t>DS-DSPSTD-15ML</t>
  </si>
  <si>
    <t>Display Stand 15ml - Watercolour</t>
  </si>
  <si>
    <t>DS-DSPSTD-225ML</t>
  </si>
  <si>
    <t>Display Stand 225ml (50 Colours) Oil</t>
  </si>
  <si>
    <t>DS-DSPSTD-40ML</t>
  </si>
  <si>
    <t>Display Stand 40ml Oil</t>
  </si>
  <si>
    <t>MS-MM1-100ML</t>
  </si>
  <si>
    <t>Miracle Medium - Oil Paint Medium 100ml</t>
  </si>
  <si>
    <t>MS-MM1-1LTR</t>
  </si>
  <si>
    <t>Miracle Medium - Oil Paint Medium 1LTR</t>
  </si>
  <si>
    <t>MS-MM1-250ML</t>
  </si>
  <si>
    <t>Miracle Medium - Oil Paint Medium 250ml</t>
  </si>
  <si>
    <t>MS-MM2-100ML</t>
  </si>
  <si>
    <t>Miracle Medium - Quick Dry Dammar Glaze 100ml</t>
  </si>
  <si>
    <t>MS-MM2-1LTR</t>
  </si>
  <si>
    <t>Miracle Medium - Quick Dry Dammar Glaze 1LTR</t>
  </si>
  <si>
    <t>MS-MM2-250ML</t>
  </si>
  <si>
    <t>Miracle Medium - Quick Dry Dammar Glaze 250ml</t>
  </si>
  <si>
    <t>MS-MM3-100ML</t>
  </si>
  <si>
    <t>Miracle Medium - Resin Oil Wax 100ml</t>
  </si>
  <si>
    <t>MS-MM3-1LTR</t>
  </si>
  <si>
    <t>Miracle Medium - Resin Oil Wax 1LTR</t>
  </si>
  <si>
    <t>MS-MM3-250ML</t>
  </si>
  <si>
    <t>Miracle Medium - Resin Oil Wax 250ml</t>
  </si>
  <si>
    <t>MS-MM4-100ML</t>
  </si>
  <si>
    <t>Miracle Medium - Beeswax Paste 100ml</t>
  </si>
  <si>
    <t>MS-MM4-1LTR</t>
  </si>
  <si>
    <t>Miracle Medium - Beeswax Paste 1LTR</t>
  </si>
  <si>
    <t>MS-MM4-250ML</t>
  </si>
  <si>
    <t>Miracle Medium - Beeswax Paste 250ml</t>
  </si>
  <si>
    <t>MS-PM1-100ML</t>
  </si>
  <si>
    <t>Oil Paint Medium 100ml (T)</t>
  </si>
  <si>
    <t>MS-PM1-250ML</t>
  </si>
  <si>
    <t>Oil Paint Medium 250ml (T)</t>
  </si>
  <si>
    <t>MS-PM2-100ML</t>
  </si>
  <si>
    <t>Dammar Glaze  Medium 100ml (T)</t>
  </si>
  <si>
    <t>MS-PM2-250ML</t>
  </si>
  <si>
    <t>Dammar Glaze  Medium 250ml (T)</t>
  </si>
  <si>
    <t>MS-PM3-100ML</t>
  </si>
  <si>
    <t>Resin Oil Wax Medium 100ml (T)</t>
  </si>
  <si>
    <t>MS-PM3-250ML</t>
  </si>
  <si>
    <t>Resin Oil Wax Medium 250ml (T)</t>
  </si>
  <si>
    <t>MS-PM4-100ML</t>
  </si>
  <si>
    <t>Beeswax Paste 100ml (T)</t>
  </si>
  <si>
    <t>MS-PM4-250ML</t>
  </si>
  <si>
    <t>Beeswax Paste 250ml (T)</t>
  </si>
  <si>
    <t>MS-PM5-100ML</t>
  </si>
  <si>
    <t>Oleo Resin Glaze Medium 100ml (T)</t>
  </si>
  <si>
    <t>MS-PM5-250ML</t>
  </si>
  <si>
    <t>Oleo Resin Glaze Medium 250ml (T)</t>
  </si>
  <si>
    <t>MS-PM6-100ML</t>
  </si>
  <si>
    <t>Balsam Resin Glaze Medium 100ml (T)</t>
  </si>
  <si>
    <t>MS-PM6-250ML</t>
  </si>
  <si>
    <t>Balsam Resin Glaze Medium 250ml (T)</t>
  </si>
  <si>
    <t>MS-PM7-250ML</t>
  </si>
  <si>
    <t>NAA Primer Black 1Ltr</t>
  </si>
  <si>
    <t>NAA Primer Black 500ml</t>
  </si>
  <si>
    <t>NAA Primer Pozzuoli Red Earth 1Ltr</t>
  </si>
  <si>
    <t>NAA Primer Pozzuoli Red Earth 500ml</t>
  </si>
  <si>
    <t>NAA Primer Burnt Sienna Transparent 1Ltr</t>
  </si>
  <si>
    <t>NAA Primer Burnt Sienna Transparent 500ml</t>
  </si>
  <si>
    <t>NAA Primer Clear 1Ltr</t>
  </si>
  <si>
    <t>NAA Primer Clear 500ml</t>
  </si>
  <si>
    <t>NAA Primer Neutral Grey 1Ltr</t>
  </si>
  <si>
    <t>NAA Primer Neutral Grey 500ml</t>
  </si>
  <si>
    <t>NAA Primer Olive Green 1Ltr</t>
  </si>
  <si>
    <t>NAA Primer Olive Green 500ml</t>
  </si>
  <si>
    <t>NAA Primer Raw Sienna Transparent 1Ltr</t>
  </si>
  <si>
    <t>NAA Primer Raw Sienna Transparent 500ml</t>
  </si>
  <si>
    <t>NAA Primer Raw Sienna Dark 1Ltr</t>
  </si>
  <si>
    <t>NAA Primer Raw Sienna Dark 500ml</t>
  </si>
  <si>
    <t>NAA Primer Titanium Buff 1Ltr</t>
  </si>
  <si>
    <t>NAA Primer Titanium Buff 500ml</t>
  </si>
  <si>
    <t>100ml</t>
  </si>
  <si>
    <t>1LTR</t>
  </si>
  <si>
    <t>Size of Product</t>
  </si>
  <si>
    <t xml:space="preserve">100ml </t>
  </si>
  <si>
    <t xml:space="preserve">250ml  </t>
  </si>
  <si>
    <t xml:space="preserve">100ml  </t>
  </si>
  <si>
    <t>500ml</t>
  </si>
  <si>
    <t>ST-BMTR-6</t>
  </si>
  <si>
    <t>Bermuda/Tropical Set 6 Tube 40ml</t>
  </si>
  <si>
    <t>ST-DSST-10</t>
  </si>
  <si>
    <t>Desert Set 10 Tube 40ml</t>
  </si>
  <si>
    <t>ST-NTRY-6</t>
  </si>
  <si>
    <t>Introductory Set (6) 40ml</t>
  </si>
  <si>
    <t>ST-PAMS-10</t>
  </si>
  <si>
    <t>Plein Air 'MasterSet' (10 Tubes) 40ml</t>
  </si>
  <si>
    <t>ST-PAPS-10</t>
  </si>
  <si>
    <t>Plein Air 'Painter Set' 10 Tubes 40ml</t>
  </si>
  <si>
    <t>5060154044263</t>
  </si>
  <si>
    <t>5060154044256</t>
  </si>
  <si>
    <t>5060154042818</t>
  </si>
  <si>
    <t>5060154044232</t>
  </si>
  <si>
    <t>5060154044249</t>
  </si>
  <si>
    <t>W-10101-15ML</t>
  </si>
  <si>
    <t>W-10102-15ML</t>
  </si>
  <si>
    <t>W-10103-15ML</t>
  </si>
  <si>
    <t>W-10104-15ML</t>
  </si>
  <si>
    <t>W-10105-15ML</t>
  </si>
  <si>
    <t>W-10106-15ML</t>
  </si>
  <si>
    <t>W-10107-15ML</t>
  </si>
  <si>
    <t>W-10108-15ML</t>
  </si>
  <si>
    <t>W-10109-15ML</t>
  </si>
  <si>
    <t>W-10110-15ML</t>
  </si>
  <si>
    <t>W-10111-15ML</t>
  </si>
  <si>
    <t>W-10112-15ML</t>
  </si>
  <si>
    <t>W-10113-15ML</t>
  </si>
  <si>
    <t>W-10114-15ML</t>
  </si>
  <si>
    <t>W-10115-15ML</t>
  </si>
  <si>
    <t>W-10116-15ML</t>
  </si>
  <si>
    <t>W-10117-15ML</t>
  </si>
  <si>
    <t>W-10118-15ML</t>
  </si>
  <si>
    <t>W-10119-15ML</t>
  </si>
  <si>
    <t>W-10120-15ML</t>
  </si>
  <si>
    <t>W-10121-15ML</t>
  </si>
  <si>
    <t>W-10122-15ML</t>
  </si>
  <si>
    <t>W-10123-15ML</t>
  </si>
  <si>
    <t>W-10124-15ML</t>
  </si>
  <si>
    <t>W-10125-15ML</t>
  </si>
  <si>
    <t>W-10126-15ML</t>
  </si>
  <si>
    <t>W-10127-15ML</t>
  </si>
  <si>
    <t>W-10128-15ML</t>
  </si>
  <si>
    <t>W-10129-15ML</t>
  </si>
  <si>
    <t>W-10130-15ML</t>
  </si>
  <si>
    <t>W-10131-15ML</t>
  </si>
  <si>
    <t>W-10132-15ML</t>
  </si>
  <si>
    <t>W-10133-15ML</t>
  </si>
  <si>
    <t>W-10134-15ML</t>
  </si>
  <si>
    <t>W-10135-15ML</t>
  </si>
  <si>
    <t>W-10136-15ML</t>
  </si>
  <si>
    <t>W-10137-15ML</t>
  </si>
  <si>
    <t>W-10138-15ML</t>
  </si>
  <si>
    <t>W-10139-15ML</t>
  </si>
  <si>
    <t>W-10140-15ML</t>
  </si>
  <si>
    <t>W-10141-15ML</t>
  </si>
  <si>
    <t>W-10142-15ML</t>
  </si>
  <si>
    <t>W-10143-15ML</t>
  </si>
  <si>
    <t>W-10144-15ML</t>
  </si>
  <si>
    <t>W-10145-15ML</t>
  </si>
  <si>
    <t>W-10146-15ML</t>
  </si>
  <si>
    <t>W-10147-15ML</t>
  </si>
  <si>
    <t>W-10148-15ML</t>
  </si>
  <si>
    <t>W-10149-15ML</t>
  </si>
  <si>
    <t>W-10150-15ML</t>
  </si>
  <si>
    <t>W-10151-15ML</t>
  </si>
  <si>
    <t>W-10152-15ML</t>
  </si>
  <si>
    <t>W-10153-15ML</t>
  </si>
  <si>
    <t>W-10154-15ML</t>
  </si>
  <si>
    <t>W-10155-15ML</t>
  </si>
  <si>
    <t>W-10156-15ML</t>
  </si>
  <si>
    <t>W-10157-15ML</t>
  </si>
  <si>
    <t>W-10158-15ML</t>
  </si>
  <si>
    <t>W-10159-15ML</t>
  </si>
  <si>
    <t>W-10160-15ML</t>
  </si>
  <si>
    <t>W-10161-15ML</t>
  </si>
  <si>
    <t>W-10162-15ML</t>
  </si>
  <si>
    <t>W-10163-15ML</t>
  </si>
  <si>
    <t>W-10164-15ML</t>
  </si>
  <si>
    <t>W-10165-15ML</t>
  </si>
  <si>
    <t>W-10166-15ML</t>
  </si>
  <si>
    <t>W-10167-15ML</t>
  </si>
  <si>
    <t>W-10168-15ML</t>
  </si>
  <si>
    <t>W-20201-15ML</t>
  </si>
  <si>
    <t>W-20202-15ML</t>
  </si>
  <si>
    <t>W-20203-15ML</t>
  </si>
  <si>
    <t>W-20204-15ML</t>
  </si>
  <si>
    <t>W-20205-15ML</t>
  </si>
  <si>
    <t>W-20206-15ML</t>
  </si>
  <si>
    <t>W-20207-15ML</t>
  </si>
  <si>
    <t>W-20208-15ML</t>
  </si>
  <si>
    <t>W-20209-15ML</t>
  </si>
  <si>
    <t>W-20210-15ML</t>
  </si>
  <si>
    <t>W-20211-15ML</t>
  </si>
  <si>
    <t>W-20212-15ML</t>
  </si>
  <si>
    <t>W-20213-15ML</t>
  </si>
  <si>
    <t>W-20214-15ML</t>
  </si>
  <si>
    <t>W-20215-15ML</t>
  </si>
  <si>
    <t>W-20216-15ML</t>
  </si>
  <si>
    <t>W-20217-15ML</t>
  </si>
  <si>
    <t>W-20218-15ML</t>
  </si>
  <si>
    <t>W-20219-15ML</t>
  </si>
  <si>
    <t>W-20220-15ML</t>
  </si>
  <si>
    <t>W-20221-15ML</t>
  </si>
  <si>
    <t>W-20222-15ML</t>
  </si>
  <si>
    <t>W-20223-15ML</t>
  </si>
  <si>
    <t>W-20224-15ML</t>
  </si>
  <si>
    <t>W-20225-15ML</t>
  </si>
  <si>
    <t>W-20226-15ML</t>
  </si>
  <si>
    <t>W-20227-15ML</t>
  </si>
  <si>
    <t>W-20228-15ML</t>
  </si>
  <si>
    <t>W-20229-15ML</t>
  </si>
  <si>
    <t>W-20230-15ML</t>
  </si>
  <si>
    <t>W-20231-15ML</t>
  </si>
  <si>
    <t>W-20232-15ML</t>
  </si>
  <si>
    <t>W-20233-15ML</t>
  </si>
  <si>
    <t>W-20234-15ML</t>
  </si>
  <si>
    <t>W-20235-15ML</t>
  </si>
  <si>
    <t>W-20236-15ML</t>
  </si>
  <si>
    <t>W-20237-15ML</t>
  </si>
  <si>
    <t>W-20238-15ML</t>
  </si>
  <si>
    <t>W-30302-15ML</t>
  </si>
  <si>
    <t>W-30303-15ML</t>
  </si>
  <si>
    <t>W-30304-15ML</t>
  </si>
  <si>
    <t>W-30305-15ML</t>
  </si>
  <si>
    <t>W-30306-15ML</t>
  </si>
  <si>
    <t>W-30307-15ML</t>
  </si>
  <si>
    <t>W-30308-15ML</t>
  </si>
  <si>
    <t>W-30309-15ML</t>
  </si>
  <si>
    <t>W-30310-15ML</t>
  </si>
  <si>
    <t>W-30311-15ML</t>
  </si>
  <si>
    <t>W-30312-15ML</t>
  </si>
  <si>
    <t>W-30313-15ML</t>
  </si>
  <si>
    <t>W-30314-15ML</t>
  </si>
  <si>
    <t>W-30315-15ML</t>
  </si>
  <si>
    <t>W-40401-15ML</t>
  </si>
  <si>
    <t>W-40402-15ML</t>
  </si>
  <si>
    <t>W-40403-15ML</t>
  </si>
  <si>
    <t>W-40404-15ML</t>
  </si>
  <si>
    <t>W-40405-15ML</t>
  </si>
  <si>
    <t>W-40406-15ML</t>
  </si>
  <si>
    <t>W-40407-15ML</t>
  </si>
  <si>
    <t>W-40408-15ML</t>
  </si>
  <si>
    <t>W-40409-15ML</t>
  </si>
  <si>
    <t>W-40410-15ML</t>
  </si>
  <si>
    <t>W-40411-15ML</t>
  </si>
  <si>
    <t>W-40412-15ML</t>
  </si>
  <si>
    <t>W-40413-15ML</t>
  </si>
  <si>
    <t>W-40414-15ML</t>
  </si>
  <si>
    <t>W-50501-15ML</t>
  </si>
  <si>
    <t>W-50502-15ML</t>
  </si>
  <si>
    <t>Titanium White WC 15ml</t>
  </si>
  <si>
    <t>Warm White WC 15ml</t>
  </si>
  <si>
    <t>Chinese White WC 15ml</t>
  </si>
  <si>
    <t>Warm Light Yellow WC 15ml</t>
  </si>
  <si>
    <t>Warm Yellow WC 15ml</t>
  </si>
  <si>
    <t>Neutral Tint WC 15ml</t>
  </si>
  <si>
    <t>Ultramarine Violet WC 15ml</t>
  </si>
  <si>
    <t>Lemon Yellow WC 15ml</t>
  </si>
  <si>
    <t>Bright Yellow Lake WC 15ml</t>
  </si>
  <si>
    <t>Yellow Lake WC 15ml</t>
  </si>
  <si>
    <t>Terre Verte Blue Shade WC 15ml</t>
  </si>
  <si>
    <t>Prussian Blue WC 15ml</t>
  </si>
  <si>
    <t>Raw Sienna Dark WC 15ml</t>
  </si>
  <si>
    <t>Sky Blue (Phthalo) WC 15ml</t>
  </si>
  <si>
    <t>Terre Verte WC 15ml</t>
  </si>
  <si>
    <t>Bright Green Lake WC 15ml</t>
  </si>
  <si>
    <t>Titanium Buff WC 15ml</t>
  </si>
  <si>
    <t>Yellow Ochre Deep WC 15ml</t>
  </si>
  <si>
    <t>Yellow Ochre WC 15ml</t>
  </si>
  <si>
    <t>Raw Sienna Light WC 15ml</t>
  </si>
  <si>
    <t>Raw Umber WC 15ml</t>
  </si>
  <si>
    <t>Pozzuoli Red WC 15ml</t>
  </si>
  <si>
    <t>Indian Red WC 15ml</t>
  </si>
  <si>
    <t>Red Umber WC 15ml</t>
  </si>
  <si>
    <t>Burnt Sienna WC 15ml</t>
  </si>
  <si>
    <t>Burnt Umber WC 15ml</t>
  </si>
  <si>
    <t>Paynes Grey WC 15ml</t>
  </si>
  <si>
    <t>Lamp Black WC 15ml</t>
  </si>
  <si>
    <t>Ivory Black WC 15ml</t>
  </si>
  <si>
    <t>Transparent Oxide Yellow WC 15ml</t>
  </si>
  <si>
    <t>Italian Burnt Ochre WC 15ml</t>
  </si>
  <si>
    <t>Transparent Oxide Brown WC 15ml</t>
  </si>
  <si>
    <t>French Yellow Ochre WC 15ml</t>
  </si>
  <si>
    <t>Van Dyke Brown WC 15ml</t>
  </si>
  <si>
    <t>Vine Black WC 15ml</t>
  </si>
  <si>
    <t>Neutral Grey (N5) WC 15ml</t>
  </si>
  <si>
    <t>Phthalocyanine Blue Lake WC 15ml</t>
  </si>
  <si>
    <t>Phthalocyanine Green Lake WC 15ml</t>
  </si>
  <si>
    <t>Phthalo Blue Red Shade WC 15ml</t>
  </si>
  <si>
    <t>Phthalocyanine Turquoise WC 15ml</t>
  </si>
  <si>
    <t>Kings Blue Light WC 15ml</t>
  </si>
  <si>
    <t>Kings Blue Deep WC 15ml</t>
  </si>
  <si>
    <t>Vivid Blue WC 15ml</t>
  </si>
  <si>
    <t>Deep Purple (Dioxazine) WC 15ml</t>
  </si>
  <si>
    <t>Permanent Green Light WC 15ml</t>
  </si>
  <si>
    <t>Emerald Green WC 15ml</t>
  </si>
  <si>
    <t>Sap Green WC 15ml</t>
  </si>
  <si>
    <t>Italian Brown Ochre WC 15ml</t>
  </si>
  <si>
    <t>Pale Violet WC 15ml</t>
  </si>
  <si>
    <t>Indigo WC 15ml</t>
  </si>
  <si>
    <t>Caribbean Turquoise WC 15ml</t>
  </si>
  <si>
    <t>Alizarin Crimson WC 15ml</t>
  </si>
  <si>
    <t>Scarlet Lake WC 15ml</t>
  </si>
  <si>
    <t>Sepia WC 15ml</t>
  </si>
  <si>
    <t>Herculane Red WC 15ml</t>
  </si>
  <si>
    <t>Ochre Icles Lemon WC 15ml</t>
  </si>
  <si>
    <t>Earth of Cyprus WC 15ml</t>
  </si>
  <si>
    <t>Puisaye Hematite WC 15ml</t>
  </si>
  <si>
    <t>Dark Morellone Earth WC 15ml</t>
  </si>
  <si>
    <t>Red Ochre of France WC 15ml</t>
  </si>
  <si>
    <t>Ochre Havana of France WC 15ml</t>
  </si>
  <si>
    <t>Olive Green WC 15ml</t>
  </si>
  <si>
    <t>Hookers Green WC 15ml</t>
  </si>
  <si>
    <t>Forest Green WC 15ml</t>
  </si>
  <si>
    <t>Moss Green WC 15ml</t>
  </si>
  <si>
    <t>Corinthian Purple WC 15ml</t>
  </si>
  <si>
    <t>Aqua Green WC 15ml</t>
  </si>
  <si>
    <t>Belladonna WC 15ml</t>
  </si>
  <si>
    <t>Ultramarine Blue WC 15ml</t>
  </si>
  <si>
    <t>Yellow Lake Deep WC 15ml</t>
  </si>
  <si>
    <t>Indian Yellow WC 15ml</t>
  </si>
  <si>
    <t>Indian Yellow Red Shade WC 15ml</t>
  </si>
  <si>
    <t>Scarlet Lake Light WC 15ml</t>
  </si>
  <si>
    <t>Manganese Violet WC 15ml</t>
  </si>
  <si>
    <t>Brilliant Pink WC 15ml</t>
  </si>
  <si>
    <t>Oxide of Chromium WC 15ml</t>
  </si>
  <si>
    <t>Amethyst WC 15ml</t>
  </si>
  <si>
    <t>Alizarin Claret WC 15ml</t>
  </si>
  <si>
    <t>Quinacridone Rose WC 15ml</t>
  </si>
  <si>
    <t>Rich Scarlet WC 15ml</t>
  </si>
  <si>
    <t>Magenta WC 15ml</t>
  </si>
  <si>
    <t>Phthalo Green Yellow Shade WC 15ml</t>
  </si>
  <si>
    <t>Indanthrone Blue WC 15ml</t>
  </si>
  <si>
    <t>Turners Yellow WC 15ml</t>
  </si>
  <si>
    <t>Pyrrole Red WC 15ml</t>
  </si>
  <si>
    <t>Naples Yellow WC 15ml</t>
  </si>
  <si>
    <t>Imperial Purple WC 15ml</t>
  </si>
  <si>
    <t>Opera Rose WC 15ml</t>
  </si>
  <si>
    <t>Orange Sunset WC 15ml</t>
  </si>
  <si>
    <t>Permanent Orange WC 15ml</t>
  </si>
  <si>
    <t>Orange Benzimidazolone WC 15ml</t>
  </si>
  <si>
    <t>Yellow Benzimidazolone WC 15ml</t>
  </si>
  <si>
    <t>Permanent Brown WC 15ml</t>
  </si>
  <si>
    <t>Purple Haze WC 15ml</t>
  </si>
  <si>
    <t>Cosmic Blue WC 15ml</t>
  </si>
  <si>
    <t>Moonlight WC 15ml</t>
  </si>
  <si>
    <t>New Gamboge WC 15ml</t>
  </si>
  <si>
    <t>Quinacridone Gold WC 15ml</t>
  </si>
  <si>
    <t>Hansa Yellow Medium WC 15ml</t>
  </si>
  <si>
    <t>Italian Green Umber WC 15ml</t>
  </si>
  <si>
    <t>Blue Verditer WC 15ml</t>
  </si>
  <si>
    <t>Wisteria WC 15ml</t>
  </si>
  <si>
    <t>Lavender WC 15ml</t>
  </si>
  <si>
    <t>Pyrrole Crimson WC 15ml</t>
  </si>
  <si>
    <t>Green Gold WC 15ml</t>
  </si>
  <si>
    <t>Brilliant Orange WC 15ml</t>
  </si>
  <si>
    <t>Potters Pink WC 15ml</t>
  </si>
  <si>
    <t>Cobalt Teal WC 15ml</t>
  </si>
  <si>
    <t>Cobalt Teal Blue Shade WC 15ml</t>
  </si>
  <si>
    <t>Rose Dore WC 15ml</t>
  </si>
  <si>
    <t>Perrindo Maroon WC 15ml</t>
  </si>
  <si>
    <t>Perylene Violet WC 15ml</t>
  </si>
  <si>
    <t>Viridian WC 15ml</t>
  </si>
  <si>
    <t>Quinacridone Purple WC 15ml</t>
  </si>
  <si>
    <t>Perylene Crimson WC 15ml</t>
  </si>
  <si>
    <t>Quinacridone Bronze WC 15ml</t>
  </si>
  <si>
    <t>Cerulean Blue WC 15ml</t>
  </si>
  <si>
    <t>Quinacridone Coral WC 15ml</t>
  </si>
  <si>
    <t>Cinquasia Maroon WC 15ml</t>
  </si>
  <si>
    <t>Perylene Green WC 15ml</t>
  </si>
  <si>
    <t>Cadmium Yellow Lemon WC 15ml</t>
  </si>
  <si>
    <t>Cadmium Yellow WC 15ml</t>
  </si>
  <si>
    <t>Cadmium Golden Yellow WC 15ml</t>
  </si>
  <si>
    <t>Cadmium Yellow Deep WC 15ml</t>
  </si>
  <si>
    <t>Cadmium Orange WC 15ml</t>
  </si>
  <si>
    <t>Cadmium Red Light WC 15ml</t>
  </si>
  <si>
    <t>Cadmium Red WC 15ml</t>
  </si>
  <si>
    <t>Cadmium Red Deep WC 15ml</t>
  </si>
  <si>
    <t>Cobalt Turquoise Deep WC 15ml</t>
  </si>
  <si>
    <t>Cobalt Green Deep WC 15ml</t>
  </si>
  <si>
    <t>Cobalt Blue WC 15ml</t>
  </si>
  <si>
    <t>Cobalt Blue Deep WC 15ml</t>
  </si>
  <si>
    <t>Cobalt Violet Light WC 15ml</t>
  </si>
  <si>
    <t>Cobalt Violet Dark WC 15ml</t>
  </si>
  <si>
    <t>Rose Madder WC 15ml</t>
  </si>
  <si>
    <t>Lapis Lazuli (Afghan) WC 15ml</t>
  </si>
  <si>
    <t>MH Intro Dot Card</t>
  </si>
  <si>
    <t>Watercolour Urban Set 15ml (10 Tube)</t>
  </si>
  <si>
    <t>WDOT-INTRO</t>
  </si>
  <si>
    <t>WS-BBNTRY-15ML</t>
  </si>
  <si>
    <t>WS-MMNTRO-15ML</t>
  </si>
  <si>
    <t>WS-MSTYLN-15ML</t>
  </si>
  <si>
    <t>WS-NTMVE-15ML</t>
  </si>
  <si>
    <t>WS-WHEVN-15ML</t>
  </si>
  <si>
    <t>WS-WNTRY-15ML</t>
  </si>
  <si>
    <t>5060937760007</t>
  </si>
  <si>
    <t>5060937760021</t>
  </si>
  <si>
    <t>5060937760045</t>
  </si>
  <si>
    <t>5060937760069</t>
  </si>
  <si>
    <t>5060937760083</t>
  </si>
  <si>
    <t>5060937760106</t>
  </si>
  <si>
    <t>5060937760120</t>
  </si>
  <si>
    <t>5060937760144</t>
  </si>
  <si>
    <t>5060937760168</t>
  </si>
  <si>
    <t>5060937760182</t>
  </si>
  <si>
    <t>5060937760205</t>
  </si>
  <si>
    <t>5060937760229</t>
  </si>
  <si>
    <t>5060937760243</t>
  </si>
  <si>
    <t>5060937760267</t>
  </si>
  <si>
    <t>5060937760281</t>
  </si>
  <si>
    <t>5060937760304</t>
  </si>
  <si>
    <t>5060937760328</t>
  </si>
  <si>
    <t>5060937760342</t>
  </si>
  <si>
    <t>5060937760366</t>
  </si>
  <si>
    <t>5060937760380</t>
  </si>
  <si>
    <t>5060937760403</t>
  </si>
  <si>
    <t>5060937760427</t>
  </si>
  <si>
    <t>5060937760441</t>
  </si>
  <si>
    <t>5060937760465</t>
  </si>
  <si>
    <t>5060937760502</t>
  </si>
  <si>
    <t>5060937760526</t>
  </si>
  <si>
    <t>5060937760540</t>
  </si>
  <si>
    <t>5060937760564</t>
  </si>
  <si>
    <t>5060937760588</t>
  </si>
  <si>
    <t>5060937760601</t>
  </si>
  <si>
    <t>5060937760625</t>
  </si>
  <si>
    <t>5060937760649</t>
  </si>
  <si>
    <t>5060937760663</t>
  </si>
  <si>
    <t>5060937760687</t>
  </si>
  <si>
    <t>5060937760700</t>
  </si>
  <si>
    <t>5060937760724</t>
  </si>
  <si>
    <t>5060937760748</t>
  </si>
  <si>
    <t>5060937760762</t>
  </si>
  <si>
    <t>5060937760786</t>
  </si>
  <si>
    <t>5060937760809</t>
  </si>
  <si>
    <t>5060937760823</t>
  </si>
  <si>
    <t>5060937760847</t>
  </si>
  <si>
    <t>5060937760861</t>
  </si>
  <si>
    <t>5060937760885</t>
  </si>
  <si>
    <t>5060937760908</t>
  </si>
  <si>
    <t>5060937760922</t>
  </si>
  <si>
    <t>5060937760946</t>
  </si>
  <si>
    <t>5060937760960</t>
  </si>
  <si>
    <t>5060937760984</t>
  </si>
  <si>
    <t>5060937761004</t>
  </si>
  <si>
    <t>5060937761028</t>
  </si>
  <si>
    <t>5060937761042</t>
  </si>
  <si>
    <t>5060937761066</t>
  </si>
  <si>
    <t>5060937761080</t>
  </si>
  <si>
    <t>5060937761103</t>
  </si>
  <si>
    <t>5060937761127</t>
  </si>
  <si>
    <t>5060937761141</t>
  </si>
  <si>
    <t>5060937761165</t>
  </si>
  <si>
    <t>5060937761189</t>
  </si>
  <si>
    <t>5060937761202</t>
  </si>
  <si>
    <t>5060937761226</t>
  </si>
  <si>
    <t>5060937761240</t>
  </si>
  <si>
    <t>5060937761264</t>
  </si>
  <si>
    <t>5060937761288</t>
  </si>
  <si>
    <t>5060937761301</t>
  </si>
  <si>
    <t>5060937761325</t>
  </si>
  <si>
    <t>5060937761349</t>
  </si>
  <si>
    <t>5060937761363</t>
  </si>
  <si>
    <t>5060937761387</t>
  </si>
  <si>
    <t>5060937761400</t>
  </si>
  <si>
    <t>5060937761424</t>
  </si>
  <si>
    <t>5060937761448</t>
  </si>
  <si>
    <t>5060937761462</t>
  </si>
  <si>
    <t>5060937761486</t>
  </si>
  <si>
    <t>5060937761509</t>
  </si>
  <si>
    <t>5060937761523</t>
  </si>
  <si>
    <t>5060937761561</t>
  </si>
  <si>
    <t>5060937761585</t>
  </si>
  <si>
    <t>5060937761608</t>
  </si>
  <si>
    <t>5060937761622</t>
  </si>
  <si>
    <t>5060937761646</t>
  </si>
  <si>
    <t>5060937761660</t>
  </si>
  <si>
    <t>5060937761684</t>
  </si>
  <si>
    <t>5060937761707</t>
  </si>
  <si>
    <t>5060937761721</t>
  </si>
  <si>
    <t>5060937761745</t>
  </si>
  <si>
    <t>5060937761769</t>
  </si>
  <si>
    <t>5060937761783</t>
  </si>
  <si>
    <t>5060937761806</t>
  </si>
  <si>
    <t>5060937761820</t>
  </si>
  <si>
    <t>5060937761844</t>
  </si>
  <si>
    <t>5060937761868</t>
  </si>
  <si>
    <t>5060937761882</t>
  </si>
  <si>
    <t>5060937761905</t>
  </si>
  <si>
    <t>5060937761929</t>
  </si>
  <si>
    <t>5060937761943</t>
  </si>
  <si>
    <t>5060937761967</t>
  </si>
  <si>
    <t>5060937761981</t>
  </si>
  <si>
    <t>5060937762001</t>
  </si>
  <si>
    <t>5060937762025</t>
  </si>
  <si>
    <t>5060937762049</t>
  </si>
  <si>
    <t>5060937762063</t>
  </si>
  <si>
    <t>5060937762087</t>
  </si>
  <si>
    <t>5060937762100</t>
  </si>
  <si>
    <t>5060937762148</t>
  </si>
  <si>
    <t>5060937762162</t>
  </si>
  <si>
    <t>5060937762186</t>
  </si>
  <si>
    <t>5060937762209</t>
  </si>
  <si>
    <t>5060937762223</t>
  </si>
  <si>
    <t>5060937762247</t>
  </si>
  <si>
    <t>5060937762261</t>
  </si>
  <si>
    <t>5060937762285</t>
  </si>
  <si>
    <t>5060937762308</t>
  </si>
  <si>
    <t>5060937762322</t>
  </si>
  <si>
    <t>5060937762346</t>
  </si>
  <si>
    <t>5060937762360</t>
  </si>
  <si>
    <t>5060937762384</t>
  </si>
  <si>
    <t>5060937762407</t>
  </si>
  <si>
    <t>5060937762421</t>
  </si>
  <si>
    <t>5060937762445</t>
  </si>
  <si>
    <t>5060937762469</t>
  </si>
  <si>
    <t>5060937762483</t>
  </si>
  <si>
    <t>5060937762506</t>
  </si>
  <si>
    <t>5060937762520</t>
  </si>
  <si>
    <t>5060937762544</t>
  </si>
  <si>
    <t>5060937762568</t>
  </si>
  <si>
    <t>5060937762582</t>
  </si>
  <si>
    <t>5060937762605</t>
  </si>
  <si>
    <t>5060937762629</t>
  </si>
  <si>
    <t>5060937762643</t>
  </si>
  <si>
    <t>5060937762667</t>
  </si>
  <si>
    <t>5060937762681</t>
  </si>
  <si>
    <t>5060937762704</t>
  </si>
  <si>
    <t>5060937762728</t>
  </si>
  <si>
    <t>5060937765095</t>
  </si>
  <si>
    <t>15ml Tube</t>
  </si>
  <si>
    <t>Product Weight (g)</t>
  </si>
  <si>
    <t>Height (mm)</t>
  </si>
  <si>
    <t>Length (mm)</t>
  </si>
  <si>
    <t>Width (mm)</t>
  </si>
  <si>
    <t>PT-10138-40ML</t>
  </si>
  <si>
    <t>PT-10139-40ML</t>
  </si>
  <si>
    <t>PT-10140-40ML</t>
  </si>
  <si>
    <t>Herculane Red 40ml</t>
  </si>
  <si>
    <t>Neutral Tint 40ml</t>
  </si>
  <si>
    <t>Neutral Grey N7 40ml</t>
  </si>
  <si>
    <t>5060154048315</t>
  </si>
  <si>
    <t>5060154048384</t>
  </si>
  <si>
    <t>5060937764494</t>
  </si>
  <si>
    <t>PT-20231-40ML</t>
  </si>
  <si>
    <t>PT-20232-40ML</t>
  </si>
  <si>
    <t>PT-20233-40ML</t>
  </si>
  <si>
    <t>PT-20234-40ML</t>
  </si>
  <si>
    <t>PT-20235-40ML</t>
  </si>
  <si>
    <t>PT-20236-40ML</t>
  </si>
  <si>
    <t>PT-20237-40ML</t>
  </si>
  <si>
    <t>PT-20238-40ML</t>
  </si>
  <si>
    <t>PT-20239-40ML</t>
  </si>
  <si>
    <t>PT-20240-40ML</t>
  </si>
  <si>
    <t>PT-20241-40ML</t>
  </si>
  <si>
    <t>PT-20242-40ML</t>
  </si>
  <si>
    <t>PT-20243-40ML</t>
  </si>
  <si>
    <t>PT-20244-40ML</t>
  </si>
  <si>
    <t>PT-20245-40ML</t>
  </si>
  <si>
    <t>PT-20246-40ML</t>
  </si>
  <si>
    <t>PT-20247-40ML</t>
  </si>
  <si>
    <t>PT-20248-40ML</t>
  </si>
  <si>
    <t>PT-20249-40ML</t>
  </si>
  <si>
    <t>PT-20250-40ML</t>
  </si>
  <si>
    <t>PT-20251-40ML</t>
  </si>
  <si>
    <t>PT-20252-40ML</t>
  </si>
  <si>
    <t>PT-20253-40ML</t>
  </si>
  <si>
    <t>PT-20254-40ML</t>
  </si>
  <si>
    <t>Phthalo Blue Red Shade 40ml</t>
  </si>
  <si>
    <t>Permanent Brown 40ml</t>
  </si>
  <si>
    <t>Ultramarine Pink 40ml</t>
  </si>
  <si>
    <t>Orange Benzimidazolone 40ml</t>
  </si>
  <si>
    <t>Turners Yellow 40ml</t>
  </si>
  <si>
    <t>Yellow Benzimidazolone 40ml</t>
  </si>
  <si>
    <t>Olive Green 40ml</t>
  </si>
  <si>
    <t>Hookers Green 40ml</t>
  </si>
  <si>
    <t>Moss Green 40ml</t>
  </si>
  <si>
    <t>Vivid Blue 40ml</t>
  </si>
  <si>
    <t>Belladonna 40ml</t>
  </si>
  <si>
    <t>Wisteria 40ml</t>
  </si>
  <si>
    <t>Lavender 40ml</t>
  </si>
  <si>
    <t>New Gamboge 40ml</t>
  </si>
  <si>
    <t>Orange Sunset 40ml</t>
  </si>
  <si>
    <t>Brilliant Orange 40ml</t>
  </si>
  <si>
    <t>Opera Rose 40ml</t>
  </si>
  <si>
    <t>Citron 40ml</t>
  </si>
  <si>
    <t>Warm Yellow 40ml</t>
  </si>
  <si>
    <t>Forest Green 40ml</t>
  </si>
  <si>
    <t>Aqua Green 40ml</t>
  </si>
  <si>
    <t>Cosmic Blue 40ml</t>
  </si>
  <si>
    <t>Imperial Purple 40ml</t>
  </si>
  <si>
    <t>Rose Blush 40ml</t>
  </si>
  <si>
    <t>5060154048520</t>
  </si>
  <si>
    <t>5060154048599</t>
  </si>
  <si>
    <t>5060154048667</t>
  </si>
  <si>
    <t>5060154048735</t>
  </si>
  <si>
    <t>5060154048803</t>
  </si>
  <si>
    <t>5060154048872</t>
  </si>
  <si>
    <t>5060154048940</t>
  </si>
  <si>
    <t>5060154049015</t>
  </si>
  <si>
    <t>5060154049084</t>
  </si>
  <si>
    <t>5060154049152</t>
  </si>
  <si>
    <t>5060154049220</t>
  </si>
  <si>
    <t>5060154049299</t>
  </si>
  <si>
    <t>5060154049367</t>
  </si>
  <si>
    <t>5060154049435</t>
  </si>
  <si>
    <t>5060154049503</t>
  </si>
  <si>
    <t>5060154049572</t>
  </si>
  <si>
    <t>5060154049640</t>
  </si>
  <si>
    <t>5060937764579</t>
  </si>
  <si>
    <t>5060937764630</t>
  </si>
  <si>
    <t>5060937764739</t>
  </si>
  <si>
    <t>5060937764760</t>
  </si>
  <si>
    <t>5060937765088</t>
  </si>
  <si>
    <t>5060937764890</t>
  </si>
  <si>
    <t>5060937765002</t>
  </si>
  <si>
    <t>PT-30315-40ML</t>
  </si>
  <si>
    <t>Hansa Yellow Medium 40ml</t>
  </si>
  <si>
    <t>PT-30316-40ML</t>
  </si>
  <si>
    <t>Perrindo Maroon 40ml</t>
  </si>
  <si>
    <t>PT-30318-40ML</t>
  </si>
  <si>
    <t>Blue Verditer 40ml</t>
  </si>
  <si>
    <t>PT-30319-40ML</t>
  </si>
  <si>
    <t>Rose Dore 40ml</t>
  </si>
  <si>
    <t>PT-30320-40ML</t>
  </si>
  <si>
    <t>Pyrrole Crimson 40ml</t>
  </si>
  <si>
    <t>PT-30321-40ML</t>
  </si>
  <si>
    <t>Quinacridone Coral 40ml</t>
  </si>
  <si>
    <t>PT-30322-40ML</t>
  </si>
  <si>
    <t>Quinacridone Purple 40ml</t>
  </si>
  <si>
    <t>5060154049961</t>
  </si>
  <si>
    <t>5060154040135</t>
  </si>
  <si>
    <t>5060154040302</t>
  </si>
  <si>
    <t>5060154042375</t>
  </si>
  <si>
    <t>5060154043235</t>
  </si>
  <si>
    <t>5060154043532</t>
  </si>
  <si>
    <t>5060937762742</t>
  </si>
  <si>
    <t>PT-40412-40ML</t>
  </si>
  <si>
    <t>Cadmium Green 40ml</t>
  </si>
  <si>
    <t>5060937762810</t>
  </si>
  <si>
    <t>PT-50517-40ML</t>
  </si>
  <si>
    <t>Cobalt Blue Deep 40ml</t>
  </si>
  <si>
    <t>5060937762889</t>
  </si>
  <si>
    <t>Linseed Oil</t>
  </si>
  <si>
    <t>Walnut Oil</t>
  </si>
  <si>
    <t>15ml Tube Set</t>
  </si>
  <si>
    <t>40ml Tube Set</t>
  </si>
  <si>
    <t>PT-10138-225ML</t>
  </si>
  <si>
    <t>PT-10139-225ML</t>
  </si>
  <si>
    <t>PT-10140-225ML</t>
  </si>
  <si>
    <t>Herculane Red 225ml</t>
  </si>
  <si>
    <t>Neutral Tint 225ml</t>
  </si>
  <si>
    <t>Neutral Grey N7 225ml</t>
  </si>
  <si>
    <t>5060154048339</t>
  </si>
  <si>
    <t>5060154048407</t>
  </si>
  <si>
    <t>5060937764517</t>
  </si>
  <si>
    <t>PT-20231-225ML</t>
  </si>
  <si>
    <t>Phthalo Blue Red Shade 225ml</t>
  </si>
  <si>
    <t>PT-20232-225ML</t>
  </si>
  <si>
    <t>Permanent Brown 225ml</t>
  </si>
  <si>
    <t>PT-20233-225ML</t>
  </si>
  <si>
    <t>Ultramarine Pink 225ml</t>
  </si>
  <si>
    <t>PT-20234-225ML</t>
  </si>
  <si>
    <t>Orange Benzimidazolone 225ml</t>
  </si>
  <si>
    <t>PT-20235-225ML</t>
  </si>
  <si>
    <t>Turners Yellow 225ml</t>
  </si>
  <si>
    <t>PT-20236-225ML</t>
  </si>
  <si>
    <t>Yellow Benzimidazolone 225ml</t>
  </si>
  <si>
    <t>PT-20237-225ML</t>
  </si>
  <si>
    <t>Olive Green 225ml</t>
  </si>
  <si>
    <t>PT-20238-225ML</t>
  </si>
  <si>
    <t>Hookers Green 225ml</t>
  </si>
  <si>
    <t>PT-20239-225ML</t>
  </si>
  <si>
    <t>Moss Green 225ml</t>
  </si>
  <si>
    <t>PT-20240-225ML</t>
  </si>
  <si>
    <t>Vivid Blue 225ml</t>
  </si>
  <si>
    <t>PT-20241-225ML</t>
  </si>
  <si>
    <t>Belladonna 225ml</t>
  </si>
  <si>
    <t>PT-20242-225ML</t>
  </si>
  <si>
    <t>Wisteria 225ml</t>
  </si>
  <si>
    <t>PT-20243-225ML</t>
  </si>
  <si>
    <t>Lavender 225ml</t>
  </si>
  <si>
    <t>PT-20244-225ML</t>
  </si>
  <si>
    <t>New Gamboge 225ml</t>
  </si>
  <si>
    <t>PT-20245-225ML</t>
  </si>
  <si>
    <t>Orange Sunset 225ml</t>
  </si>
  <si>
    <t>PT-20246-225ML</t>
  </si>
  <si>
    <t>Brilliant Orange 225ml</t>
  </si>
  <si>
    <t>PT-20247-225ML</t>
  </si>
  <si>
    <t>Opera Rose 225ml</t>
  </si>
  <si>
    <t>PT-20248-225ML</t>
  </si>
  <si>
    <t>Citron 225ml</t>
  </si>
  <si>
    <t>PT-20249-225ML</t>
  </si>
  <si>
    <t>Warm Yellow 225ml</t>
  </si>
  <si>
    <t>PT-20250-225ML</t>
  </si>
  <si>
    <t>Forest Green 225ml</t>
  </si>
  <si>
    <t>PT-20251-225ML</t>
  </si>
  <si>
    <t>Aqua Green 225ml</t>
  </si>
  <si>
    <t>PT-20252-225ML</t>
  </si>
  <si>
    <t>Cosmic Blue 225ml</t>
  </si>
  <si>
    <t>PT-20253-225ML</t>
  </si>
  <si>
    <t>Imperial Purple 225ml</t>
  </si>
  <si>
    <t>PT-20254-225ML</t>
  </si>
  <si>
    <t>Rose Blush 225ml</t>
  </si>
  <si>
    <t>PT-30315-225ML</t>
  </si>
  <si>
    <t>Hansa Yellow Medium 225ml</t>
  </si>
  <si>
    <t>PT-30316-225ML</t>
  </si>
  <si>
    <t>Perrindo Maroon 225ml</t>
  </si>
  <si>
    <t>PT-30318-225ML</t>
  </si>
  <si>
    <t>Blue Verditer 225ml</t>
  </si>
  <si>
    <t>PT-30319-225ML</t>
  </si>
  <si>
    <t>Rose Dore 225ml</t>
  </si>
  <si>
    <t>5060154049985</t>
  </si>
  <si>
    <t>5060154040180</t>
  </si>
  <si>
    <t>5060154040999</t>
  </si>
  <si>
    <t>5060154042405</t>
  </si>
  <si>
    <t>PT-40412-225ML</t>
  </si>
  <si>
    <t>Cadmium Green 225ml</t>
  </si>
  <si>
    <t>5060937762834</t>
  </si>
  <si>
    <t>5060154048544</t>
  </si>
  <si>
    <t>5060154048612</t>
  </si>
  <si>
    <t>5060154048681</t>
  </si>
  <si>
    <t>5060154048759</t>
  </si>
  <si>
    <t>5060154048827</t>
  </si>
  <si>
    <t>5060154048896</t>
  </si>
  <si>
    <t>5060154048964</t>
  </si>
  <si>
    <t>5060154049039</t>
  </si>
  <si>
    <t>5060154049107</t>
  </si>
  <si>
    <t>5060154049176</t>
  </si>
  <si>
    <t>5060154049244</t>
  </si>
  <si>
    <t>5060154049312</t>
  </si>
  <si>
    <t>5060154049381</t>
  </si>
  <si>
    <t>5060154049459</t>
  </si>
  <si>
    <t>5060154049527</t>
  </si>
  <si>
    <t>5060154049596</t>
  </si>
  <si>
    <t>5060154049664</t>
  </si>
  <si>
    <t>5060937765248</t>
  </si>
  <si>
    <t>5060937764654</t>
  </si>
  <si>
    <t>5060937764708</t>
  </si>
  <si>
    <t>5060937764784</t>
  </si>
  <si>
    <t>5060937764845</t>
  </si>
  <si>
    <t>5060937764968</t>
  </si>
  <si>
    <t>5060937765026</t>
  </si>
  <si>
    <t>PT-30321-225ML</t>
  </si>
  <si>
    <t>PT-30322-225ML</t>
  </si>
  <si>
    <t>Quinacridone Coral 225ml</t>
  </si>
  <si>
    <t>Quinacridone Purple 225ml</t>
  </si>
  <si>
    <t>Cobalt Blue Deep 225ml</t>
  </si>
  <si>
    <t>PT-50517-225ML</t>
  </si>
  <si>
    <t>PT-30320-225ML</t>
  </si>
  <si>
    <t>Pyrrole Crimson 225ml</t>
  </si>
  <si>
    <t>PT-10101-1LTR</t>
  </si>
  <si>
    <t>Titanium White No.1 (Saff) 1ltr</t>
  </si>
  <si>
    <t>5060154040005</t>
  </si>
  <si>
    <t>1 LTR Tin</t>
  </si>
  <si>
    <t>PT-10102-1LTR</t>
  </si>
  <si>
    <t>Titanium White No.2 (Lin) 1ltr</t>
  </si>
  <si>
    <t>5060154040050</t>
  </si>
  <si>
    <t>PT-10108-1LTR</t>
  </si>
  <si>
    <t>Lemon Yellow 1ltr (T)</t>
  </si>
  <si>
    <t>5060154043730</t>
  </si>
  <si>
    <t>PT-10109-1LTR</t>
  </si>
  <si>
    <t>Bright Yellow Lake 1ltr</t>
  </si>
  <si>
    <t>5060154044102</t>
  </si>
  <si>
    <t>PT-10110-1LTR</t>
  </si>
  <si>
    <t>Yellow Lake 1ltr</t>
  </si>
  <si>
    <t>5060154043778</t>
  </si>
  <si>
    <t>PT-10112-1LTR</t>
  </si>
  <si>
    <t>Prussian Blue 1ltr</t>
  </si>
  <si>
    <t>5060154044430</t>
  </si>
  <si>
    <t>PT-10113-1LTR</t>
  </si>
  <si>
    <t>Ultramarine Blue 1ltr</t>
  </si>
  <si>
    <t>5060154044089</t>
  </si>
  <si>
    <t>PT-10114T-1LTR</t>
  </si>
  <si>
    <t>Phthalocyanine Blue and Titanium White 1Ltr</t>
  </si>
  <si>
    <t>5060154046755</t>
  </si>
  <si>
    <t>PT-10115-1LTR</t>
  </si>
  <si>
    <t>Terre Verte 1ltr</t>
  </si>
  <si>
    <t>5060154043785</t>
  </si>
  <si>
    <t>PT-10116-1LTR</t>
  </si>
  <si>
    <t>Bright Green Lake 1ltr</t>
  </si>
  <si>
    <t>5060154043792</t>
  </si>
  <si>
    <t>PT-10117-1LTR</t>
  </si>
  <si>
    <t>Unbleached Titanium Dioxide 1ltr</t>
  </si>
  <si>
    <t>5060154044393</t>
  </si>
  <si>
    <t>PT-10118-1LTR</t>
  </si>
  <si>
    <t>Yellow Ochre Deep 1ltr</t>
  </si>
  <si>
    <t>5060154044683</t>
  </si>
  <si>
    <t>PT-10119-1LTR</t>
  </si>
  <si>
    <t>Yellow Ochre 1ltr</t>
  </si>
  <si>
    <t>5060154044386</t>
  </si>
  <si>
    <t>PT-10120-1LTR</t>
  </si>
  <si>
    <t>Raw Sienna 1ltr</t>
  </si>
  <si>
    <t>5060154044706</t>
  </si>
  <si>
    <t>PT-10121-1LTR</t>
  </si>
  <si>
    <t>Raw Umber 1ltr</t>
  </si>
  <si>
    <t>5060154043297</t>
  </si>
  <si>
    <t>PT-10122-1LTR</t>
  </si>
  <si>
    <t>Venetian Red 1ltr</t>
  </si>
  <si>
    <t>5060154044720</t>
  </si>
  <si>
    <t>PT-10123-1LTR</t>
  </si>
  <si>
    <t>Indian Red 1ltr</t>
  </si>
  <si>
    <t>5060154044744</t>
  </si>
  <si>
    <t>PT-10124-1LTR</t>
  </si>
  <si>
    <t>Red Umber 1ltr</t>
  </si>
  <si>
    <t>5060154044768</t>
  </si>
  <si>
    <t>PT-10125-1LTR</t>
  </si>
  <si>
    <t>Burnt Sienna 1ltr</t>
  </si>
  <si>
    <t>5060154044492</t>
  </si>
  <si>
    <t>PT-10126-1LTR</t>
  </si>
  <si>
    <t>Burnt Umber 1ltr</t>
  </si>
  <si>
    <t>PT-10127-1LTR</t>
  </si>
  <si>
    <t>Paynes Grey 1ltr</t>
  </si>
  <si>
    <t>5060154044447</t>
  </si>
  <si>
    <t>PT-10128-1LTR</t>
  </si>
  <si>
    <t>Lamp Black 1ltr</t>
  </si>
  <si>
    <t>5060154040890</t>
  </si>
  <si>
    <t>PT-10129-1LTR</t>
  </si>
  <si>
    <t>Ivory Black 1ltr</t>
  </si>
  <si>
    <t>5060154040944</t>
  </si>
  <si>
    <t>PT-10130-1LTR</t>
  </si>
  <si>
    <t>5060154044805</t>
  </si>
  <si>
    <t>PT-10132-1LTR</t>
  </si>
  <si>
    <t>Italian Green Umber 1ltr</t>
  </si>
  <si>
    <t>5060154044829</t>
  </si>
  <si>
    <t>PT-10133-1LTR</t>
  </si>
  <si>
    <t>French Yellow Ochre 1ltr</t>
  </si>
  <si>
    <t>5060154044843</t>
  </si>
  <si>
    <t>PT-10134-1LTR</t>
  </si>
  <si>
    <t>Vandyke Brown 1ltr</t>
  </si>
  <si>
    <t>5060154044867</t>
  </si>
  <si>
    <t>PT-10135-1LTR</t>
  </si>
  <si>
    <t>Vine Black 1ltr</t>
  </si>
  <si>
    <t>5060154044881</t>
  </si>
  <si>
    <t>PT-10136-1LTR</t>
  </si>
  <si>
    <t>Neutral Grey 1ltr</t>
  </si>
  <si>
    <t>5060154044003</t>
  </si>
  <si>
    <t>PT-10137-1LTR</t>
  </si>
  <si>
    <t>Warm White (Lead White Alternative) 1ltr</t>
  </si>
  <si>
    <t>5060154044225</t>
  </si>
  <si>
    <t>PT-10138-1LTR</t>
  </si>
  <si>
    <t>Herculane Red 1Ltr</t>
  </si>
  <si>
    <t>5060154048346</t>
  </si>
  <si>
    <t>PT-10139-1LTR</t>
  </si>
  <si>
    <t>Neutral Tint 1Ltr</t>
  </si>
  <si>
    <t>5060154048414</t>
  </si>
  <si>
    <t>PT-10140-1LTR</t>
  </si>
  <si>
    <t>5060937764524</t>
  </si>
  <si>
    <t>PT-20202-1LTR</t>
  </si>
  <si>
    <t>Yellow Lake Deep 1ltr</t>
  </si>
  <si>
    <t>5060154044911</t>
  </si>
  <si>
    <t>PT-20203-1LTR</t>
  </si>
  <si>
    <t>Indian Yellow 1ltr</t>
  </si>
  <si>
    <t>5060154044935</t>
  </si>
  <si>
    <t>PT-20204-1LTR</t>
  </si>
  <si>
    <t>Indian Yellow Red Shade 1ltr</t>
  </si>
  <si>
    <t>5060154043747</t>
  </si>
  <si>
    <t>PT-20205-1LTR</t>
  </si>
  <si>
    <t>Scarlet Lake 1ltr</t>
  </si>
  <si>
    <t>5060154044966</t>
  </si>
  <si>
    <t>PT-20207-1LTR</t>
  </si>
  <si>
    <t>Brilliant Pink 1ltr</t>
  </si>
  <si>
    <t>5060154044980</t>
  </si>
  <si>
    <t>PT-20208-1LTR</t>
  </si>
  <si>
    <t>Ultramarine Violet 1ltr</t>
  </si>
  <si>
    <t>5060154043754</t>
  </si>
  <si>
    <t>PT-20209-1LTR</t>
  </si>
  <si>
    <t>Phthalocyanine Blue Lake 1ltr</t>
  </si>
  <si>
    <t>5060154043761</t>
  </si>
  <si>
    <t>PT-20210-1LTR</t>
  </si>
  <si>
    <t>Phthalocyanine Turquoise 1ltr</t>
  </si>
  <si>
    <t>5060154045024</t>
  </si>
  <si>
    <t>PT-20211-1LTR</t>
  </si>
  <si>
    <t>Kings Blue Light 1ltr</t>
  </si>
  <si>
    <t>5060154044478</t>
  </si>
  <si>
    <t>PT-20212-1LTR</t>
  </si>
  <si>
    <t>Kings Blue Deep 1ltr</t>
  </si>
  <si>
    <t>5060154043808</t>
  </si>
  <si>
    <t>PT-20213-1LTR</t>
  </si>
  <si>
    <t>Phthalocyanine Green Lake 1ltr</t>
  </si>
  <si>
    <t>5060154045048</t>
  </si>
  <si>
    <t>PT-20214-1LTR</t>
  </si>
  <si>
    <t>Phthalocyanine Green Yellow Shade 1ltr</t>
  </si>
  <si>
    <t>5060154045086</t>
  </si>
  <si>
    <t>PT-20215-1LTR</t>
  </si>
  <si>
    <t>Permanent Green Light 1ltr</t>
  </si>
  <si>
    <t>5060154045109</t>
  </si>
  <si>
    <t>PT-20216-1LTR</t>
  </si>
  <si>
    <t>Emerald Green 1ltr</t>
  </si>
  <si>
    <t>5060154043822</t>
  </si>
  <si>
    <t>PT-20217-1LTR</t>
  </si>
  <si>
    <t>Permanent Sap Green 1ltr</t>
  </si>
  <si>
    <t>5060154045123</t>
  </si>
  <si>
    <t>PT-20218-1LTR</t>
  </si>
  <si>
    <t>Naples Yellow 1ltr</t>
  </si>
  <si>
    <t>5060154045154</t>
  </si>
  <si>
    <t>PT-20219-1LTR</t>
  </si>
  <si>
    <t>Transparent Oxide Yellow 1ltr</t>
  </si>
  <si>
    <t>5060154045178</t>
  </si>
  <si>
    <t>PT-20220-1LTR</t>
  </si>
  <si>
    <t>Transparent Oxide Red 1ltr</t>
  </si>
  <si>
    <t>5060154045192</t>
  </si>
  <si>
    <t>PT-20222-1LTR</t>
  </si>
  <si>
    <t>Permanent Orange 1ltr</t>
  </si>
  <si>
    <t>5060154044461</t>
  </si>
  <si>
    <t>PT-20223-1LTR</t>
  </si>
  <si>
    <t>Italian Brown Ochre 1ltr</t>
  </si>
  <si>
    <t>5060154045222</t>
  </si>
  <si>
    <t>PT-20224-1LTR</t>
  </si>
  <si>
    <t>Transparent Oxide Brown 1ltr</t>
  </si>
  <si>
    <t>5060154045246</t>
  </si>
  <si>
    <t>PT-20225-1LTR</t>
  </si>
  <si>
    <t>Foundation White 1ltr (T)</t>
  </si>
  <si>
    <t>5060154044034</t>
  </si>
  <si>
    <t>PT-20226-1LTR</t>
  </si>
  <si>
    <t>Warm Light Yellow 1ltr</t>
  </si>
  <si>
    <t>5060154045260</t>
  </si>
  <si>
    <t>PT-20227-1LTR</t>
  </si>
  <si>
    <t>Pale Violet 1ltr</t>
  </si>
  <si>
    <t>5060154045284</t>
  </si>
  <si>
    <t>PT-20228-1LTR</t>
  </si>
  <si>
    <t>Indigo 1ltr</t>
  </si>
  <si>
    <t>5060154046502</t>
  </si>
  <si>
    <t>PT-20229-1LTR</t>
  </si>
  <si>
    <t>Caribbean Turquoise 1ltr</t>
  </si>
  <si>
    <t>5060154046519</t>
  </si>
  <si>
    <t>PT-20230-1LTR</t>
  </si>
  <si>
    <t>Pyrrole Red 1LTR</t>
  </si>
  <si>
    <t>5060154047769</t>
  </si>
  <si>
    <t>PT-20231-1LTR</t>
  </si>
  <si>
    <t>Phthalo Blue Red Shade 1Ltr</t>
  </si>
  <si>
    <t>5060154048551</t>
  </si>
  <si>
    <t>PT-20232-1LTR</t>
  </si>
  <si>
    <t>Permanent Brown 1Ltr</t>
  </si>
  <si>
    <t>5060154048629</t>
  </si>
  <si>
    <t>PT-20233-1LTR</t>
  </si>
  <si>
    <t>Ultramarine Pink 1Ltr</t>
  </si>
  <si>
    <t>5060154048698</t>
  </si>
  <si>
    <t>PT-20234-1LTR</t>
  </si>
  <si>
    <t>Orange Benzimidazolone 1Ltr</t>
  </si>
  <si>
    <t>5060154048766</t>
  </si>
  <si>
    <t>PT-20235-1LTR</t>
  </si>
  <si>
    <t>Turners Yellow 1Ltr</t>
  </si>
  <si>
    <t>5060154048834</t>
  </si>
  <si>
    <t>PT-20236-1LTR</t>
  </si>
  <si>
    <t>Yellow Benzimidazolone 1Ltr</t>
  </si>
  <si>
    <t>5060154048902</t>
  </si>
  <si>
    <t>PT-20237-1LTR</t>
  </si>
  <si>
    <t>Olive Green 1Ltr</t>
  </si>
  <si>
    <t>5060154048971</t>
  </si>
  <si>
    <t>PT-20238-1LTR</t>
  </si>
  <si>
    <t>Hookers Green 1Ltr</t>
  </si>
  <si>
    <t>5060154049046</t>
  </si>
  <si>
    <t>PT-20239-1LTR</t>
  </si>
  <si>
    <t>Moss Green 1Ltr</t>
  </si>
  <si>
    <t>5060154049114</t>
  </si>
  <si>
    <t>PT-20240-1LTR</t>
  </si>
  <si>
    <t>Vivid Blue 1Ltr</t>
  </si>
  <si>
    <t>5060154049183</t>
  </si>
  <si>
    <t>PT-20241-1LTR</t>
  </si>
  <si>
    <t>Belladonna 1Ltr</t>
  </si>
  <si>
    <t>5060154049251</t>
  </si>
  <si>
    <t>PT-20242-1LTR</t>
  </si>
  <si>
    <t>Wisteria 1Ltr</t>
  </si>
  <si>
    <t>5060154049329</t>
  </si>
  <si>
    <t>PT-20243-1LTR</t>
  </si>
  <si>
    <t>Lavender 1Ltr</t>
  </si>
  <si>
    <t>5060154049398</t>
  </si>
  <si>
    <t>PT-20244-1LTR</t>
  </si>
  <si>
    <t>New Gamboge 1Ltr</t>
  </si>
  <si>
    <t>5060154049466</t>
  </si>
  <si>
    <t>PT-20245-1LTR</t>
  </si>
  <si>
    <t>Orange Sunset 1Ltr</t>
  </si>
  <si>
    <t>5060154049534</t>
  </si>
  <si>
    <t>PT-20246-1LTR</t>
  </si>
  <si>
    <t>Brilliant Orange 1Ltr</t>
  </si>
  <si>
    <t>5060154049602</t>
  </si>
  <si>
    <t>PT-20247-1LTR</t>
  </si>
  <si>
    <t>Opera Rose 1Ltr</t>
  </si>
  <si>
    <t>5060154049923</t>
  </si>
  <si>
    <t>PT-20248-1LTR</t>
  </si>
  <si>
    <t>Citron 1Ltr</t>
  </si>
  <si>
    <t>5060937764593</t>
  </si>
  <si>
    <t>PT-20249-1LTR</t>
  </si>
  <si>
    <t>Warm Yellow 1Ltr</t>
  </si>
  <si>
    <t>5060937764678</t>
  </si>
  <si>
    <t>PT-20250-1LTR</t>
  </si>
  <si>
    <t>Forest Green 1Ltr</t>
  </si>
  <si>
    <t>5060937764715</t>
  </si>
  <si>
    <t>PT-20251-1LTR</t>
  </si>
  <si>
    <t>Aqua Green 1Ltr</t>
  </si>
  <si>
    <t>5060937764807</t>
  </si>
  <si>
    <t>PT-20252-1LTR</t>
  </si>
  <si>
    <t>Cosmic Blue 1Ltr</t>
  </si>
  <si>
    <t>5060937764852</t>
  </si>
  <si>
    <t>PT-20253-1LTR</t>
  </si>
  <si>
    <t>Imperial Purple 1Ltr</t>
  </si>
  <si>
    <t>5060937769253</t>
  </si>
  <si>
    <t>PT-20254-1LTR</t>
  </si>
  <si>
    <t>5060937765033</t>
  </si>
  <si>
    <t>PT-30301-1LTR</t>
  </si>
  <si>
    <t>Napthol Red 1ltr</t>
  </si>
  <si>
    <t>5060154045307</t>
  </si>
  <si>
    <t>PT-30302-1LTR</t>
  </si>
  <si>
    <t>Alizarin Crimson 1ltr</t>
  </si>
  <si>
    <t>5060154045321</t>
  </si>
  <si>
    <t>PT-30303-1LTR</t>
  </si>
  <si>
    <t>Magenta 1ltr</t>
  </si>
  <si>
    <t>5060154044096</t>
  </si>
  <si>
    <t>PT-30304-1LTR</t>
  </si>
  <si>
    <t>Manganese Violet 1ltr</t>
  </si>
  <si>
    <t>5060154045352</t>
  </si>
  <si>
    <t>PT-30305-1LTR</t>
  </si>
  <si>
    <t>Oxide of Chromium 1ltr</t>
  </si>
  <si>
    <t>5060154045376</t>
  </si>
  <si>
    <t>PT-30307-1LTR</t>
  </si>
  <si>
    <t>Cremnitz White in Walnut Oil 1ltr (T)</t>
  </si>
  <si>
    <t>5060154045390</t>
  </si>
  <si>
    <t>PT-30308-1LTR</t>
  </si>
  <si>
    <t>Cremnitz White in Linseed Oil 1ltr (T)</t>
  </si>
  <si>
    <t>5060154043365</t>
  </si>
  <si>
    <t>PT-30309-1LTR</t>
  </si>
  <si>
    <t>Amethyst 1ltr</t>
  </si>
  <si>
    <t>5060154043914</t>
  </si>
  <si>
    <t>PT-30310-1LTR</t>
  </si>
  <si>
    <t>Alizarin Claret 1ltr</t>
  </si>
  <si>
    <t>5060154044119</t>
  </si>
  <si>
    <t>PT-30311-1LTR</t>
  </si>
  <si>
    <t>5060154045444</t>
  </si>
  <si>
    <t>PT-30312-1LTR</t>
  </si>
  <si>
    <t>Deep Purple (Dioxazine) 1ltr</t>
  </si>
  <si>
    <t>5060154045468</t>
  </si>
  <si>
    <t>PT-30313-1LTR</t>
  </si>
  <si>
    <t>Indanthrone Blue 1Ltr</t>
  </si>
  <si>
    <t>5060154047813</t>
  </si>
  <si>
    <t>PT-30314-1LTR</t>
  </si>
  <si>
    <t>Perylene Violet 1LTR</t>
  </si>
  <si>
    <t>5060154047868</t>
  </si>
  <si>
    <t>PT-30315-1LTR</t>
  </si>
  <si>
    <t>Hansa Yellow Medium 1Ltr</t>
  </si>
  <si>
    <t>5060154049992</t>
  </si>
  <si>
    <t>PT-30316-1LTR</t>
  </si>
  <si>
    <t>Perrindo Maroon 1Ltr</t>
  </si>
  <si>
    <t>5060154040197</t>
  </si>
  <si>
    <t>Blue Verditer 1Ltr</t>
  </si>
  <si>
    <t>5060154041002</t>
  </si>
  <si>
    <t>PT-30319-1LTR</t>
  </si>
  <si>
    <t>Rose Dore 1Ltr</t>
  </si>
  <si>
    <t>5060154042412</t>
  </si>
  <si>
    <t>PT-30320-1LTR</t>
  </si>
  <si>
    <t>Pyrrole Crimson 1Ltr</t>
  </si>
  <si>
    <t>5060154043327</t>
  </si>
  <si>
    <t>PT-30321-1LTR</t>
  </si>
  <si>
    <t>5060154047691</t>
  </si>
  <si>
    <t>PT-30322-1LTR</t>
  </si>
  <si>
    <t>Quinacridone Purple 1Ltr</t>
  </si>
  <si>
    <t>5060937762773</t>
  </si>
  <si>
    <t>PT-40401-1LTR</t>
  </si>
  <si>
    <t>Cadmium Yellow Lemon 1ltr</t>
  </si>
  <si>
    <t>5060154045482</t>
  </si>
  <si>
    <t>PT-40402-1LTR</t>
  </si>
  <si>
    <t>Cadmium Yellow 1ltr</t>
  </si>
  <si>
    <t>5060154045505</t>
  </si>
  <si>
    <t>PT-40403-1LTR</t>
  </si>
  <si>
    <t>Cadmium Golden Yellow 1ltr</t>
  </si>
  <si>
    <t>5060154045529</t>
  </si>
  <si>
    <t>PT-40404-1LTR</t>
  </si>
  <si>
    <t>Cadmium Yellow Deep 1ltr</t>
  </si>
  <si>
    <t>5060154045543</t>
  </si>
  <si>
    <t>PT-40406-1LTR</t>
  </si>
  <si>
    <t>Crimson Lake 1ltr</t>
  </si>
  <si>
    <t>5060154045567</t>
  </si>
  <si>
    <t>PT-40410-1LTR</t>
  </si>
  <si>
    <t>Green Gold 1ltr</t>
  </si>
  <si>
    <t>5060154046151</t>
  </si>
  <si>
    <t>PT-40411-1LTR</t>
  </si>
  <si>
    <t>Quinacridone Gold 1ltr</t>
  </si>
  <si>
    <t>5060154046526</t>
  </si>
  <si>
    <t>PT-40412-1LTR</t>
  </si>
  <si>
    <t>Cadmium Green 1Ltr</t>
  </si>
  <si>
    <t>5060937762841</t>
  </si>
  <si>
    <t>PT-50501-1LTR</t>
  </si>
  <si>
    <t>Aureolin 1ltr</t>
  </si>
  <si>
    <t>5060154045581</t>
  </si>
  <si>
    <t>PT-50502-1LTR</t>
  </si>
  <si>
    <t>Cadmium Orange 1ltr</t>
  </si>
  <si>
    <t>5060154045604</t>
  </si>
  <si>
    <t>PT-50503-1LTR</t>
  </si>
  <si>
    <t>Cadmium Red Light 1ltr</t>
  </si>
  <si>
    <t>5060154045628</t>
  </si>
  <si>
    <t>PT-50504-1LTR</t>
  </si>
  <si>
    <t>Cadmium Red 1ltr</t>
  </si>
  <si>
    <t>5060154045642</t>
  </si>
  <si>
    <t>PT-50505-1LTR</t>
  </si>
  <si>
    <t>Cadmium Red Deep 1ltr</t>
  </si>
  <si>
    <t>5060154045666</t>
  </si>
  <si>
    <t>PT-50506-1LTR</t>
  </si>
  <si>
    <t>Cobalt Blue 1ltr</t>
  </si>
  <si>
    <t>5060154045680</t>
  </si>
  <si>
    <t>PT-50507-1LTR</t>
  </si>
  <si>
    <t>Cobalt Turquoise Deep 1ltr</t>
  </si>
  <si>
    <t>5060154045703</t>
  </si>
  <si>
    <t>PT-50508-1LTR</t>
  </si>
  <si>
    <t>Cobalt Green Deep 1ltr</t>
  </si>
  <si>
    <t>5060154045741</t>
  </si>
  <si>
    <t>PT-50511-1LTR</t>
  </si>
  <si>
    <t>Viridian 1ltr</t>
  </si>
  <si>
    <t>5060154045727</t>
  </si>
  <si>
    <t>PT-50512-1LTR</t>
  </si>
  <si>
    <t>Lead Tin Yellow Light 1ltr (T)</t>
  </si>
  <si>
    <t>5060154045765</t>
  </si>
  <si>
    <t>PT-50513-1LTR</t>
  </si>
  <si>
    <t>Cobalt Teal 1ltr</t>
  </si>
  <si>
    <t>5060154045789</t>
  </si>
  <si>
    <t>PT-50514-1LTR</t>
  </si>
  <si>
    <t>Lead Tin Yellow Lemon 1ltr (T)</t>
  </si>
  <si>
    <t>5060154045802</t>
  </si>
  <si>
    <t>PT-50516-1LTR</t>
  </si>
  <si>
    <t>5060154046625</t>
  </si>
  <si>
    <t>PT-50517-1LTR</t>
  </si>
  <si>
    <t>Cobalt Blue Deep 1Ltr</t>
  </si>
  <si>
    <t>5060937762919</t>
  </si>
  <si>
    <t>PT-60601-1LTR</t>
  </si>
  <si>
    <t>Cobalt Violet Light 1ltr</t>
  </si>
  <si>
    <t>5060154045833</t>
  </si>
  <si>
    <t>PT-60602-1LTR</t>
  </si>
  <si>
    <t>Cobalt Violet Dark 1ltr</t>
  </si>
  <si>
    <t>5060154045857</t>
  </si>
  <si>
    <t>PT-60603-1LTR</t>
  </si>
  <si>
    <t>Cerulean Blue 1ltr</t>
  </si>
  <si>
    <t>5060154045871</t>
  </si>
  <si>
    <t>PT-60605-1LTR</t>
  </si>
  <si>
    <t>Genuine Naples Yellow Light 1ltr (T)</t>
  </si>
  <si>
    <t>5060154045895</t>
  </si>
  <si>
    <t>PT-60606-1LTR</t>
  </si>
  <si>
    <t>Genuine Naples Yellow Dark 1ltr (T)</t>
  </si>
  <si>
    <t>5060154045918</t>
  </si>
  <si>
    <t>PT-60608-1LTR</t>
  </si>
  <si>
    <t>Rose Madder 1Ltr</t>
  </si>
  <si>
    <t>5060937765156</t>
  </si>
  <si>
    <t>PT-70701-1LTR</t>
  </si>
  <si>
    <t>Genuine Chinese Vermilion 1ltr (T)</t>
  </si>
  <si>
    <t>5060154045932</t>
  </si>
  <si>
    <t>PT-70702-1LTR</t>
  </si>
  <si>
    <t>5060154045956</t>
  </si>
  <si>
    <t>PT-70703-1LTR</t>
  </si>
  <si>
    <t>5060937765170</t>
  </si>
  <si>
    <t>Lapis Lazuli (Afghan) 1ltr</t>
  </si>
  <si>
    <t>PT-30318-1LTR</t>
  </si>
  <si>
    <t>Unknown</t>
  </si>
  <si>
    <t>Titanium White No. 1 (Safflower Oil) 40ml</t>
  </si>
  <si>
    <t>Titanium White No. 2 (Linseed Oil) 40ml</t>
  </si>
  <si>
    <t>Bright Yellow Lake 40ml</t>
  </si>
  <si>
    <t>Yellow Lake 40ml</t>
  </si>
  <si>
    <t>Prussian Blue 40ml</t>
  </si>
  <si>
    <t>Ultramarine Blue 40ml</t>
  </si>
  <si>
    <t>Phthalocyanine Blue &amp; Tit White 40ml</t>
  </si>
  <si>
    <t>Terre Verte 40ml</t>
  </si>
  <si>
    <t>Bright Green Lake 40ml</t>
  </si>
  <si>
    <t>Unbleached Titanium Dioxide 40ml</t>
  </si>
  <si>
    <t>Yellow Ochre Deep 40ml</t>
  </si>
  <si>
    <t>Yellow Ochre 40ml</t>
  </si>
  <si>
    <t>Raw Sienna 40ml</t>
  </si>
  <si>
    <t>Raw Umber 40ml</t>
  </si>
  <si>
    <t>Venetian Red 40ml</t>
  </si>
  <si>
    <t>Indian Red 40ml</t>
  </si>
  <si>
    <t>Red Umber 40ml</t>
  </si>
  <si>
    <t>Burnt Sienna 40ml</t>
  </si>
  <si>
    <t>Burnt Umber 40ml</t>
  </si>
  <si>
    <t>Paynes Grey 40ml</t>
  </si>
  <si>
    <t>Lamp Black 40ml</t>
  </si>
  <si>
    <t>Ivory Black 40ml</t>
  </si>
  <si>
    <t>Italian Green Umber 40ml</t>
  </si>
  <si>
    <t>French Yellow Ochre 40ml</t>
  </si>
  <si>
    <t>Vandyke Brown 40ml</t>
  </si>
  <si>
    <t>Vine Black 40ml</t>
  </si>
  <si>
    <t>Neutral Grey 40ml</t>
  </si>
  <si>
    <t>Yellow Lake Deep 40ml</t>
  </si>
  <si>
    <t>Indian Yellow 40ml</t>
  </si>
  <si>
    <t>Indian Yellow Red Shade 40ml</t>
  </si>
  <si>
    <t>Scarlet Lake 40ml</t>
  </si>
  <si>
    <t>Brilliant Pink 40ml</t>
  </si>
  <si>
    <t>Ultramarine Violet 40ml</t>
  </si>
  <si>
    <t>Phthalocyanine Blue Lake 40ml</t>
  </si>
  <si>
    <t>Phthalocyanine Turquoise 40ml</t>
  </si>
  <si>
    <t>Kings Blue Light 40ml</t>
  </si>
  <si>
    <t>Kings Blue Deep 40ml</t>
  </si>
  <si>
    <t>Phthalocyanine Green 40ml</t>
  </si>
  <si>
    <t>Phthalocyanine Green Yellow Shade 40ml</t>
  </si>
  <si>
    <t>Permanent Green Light 40ml</t>
  </si>
  <si>
    <t>Emerald Green 40ml</t>
  </si>
  <si>
    <t>Permanent Sap Green 40ml</t>
  </si>
  <si>
    <t>Naples Yellow 40ml</t>
  </si>
  <si>
    <t>Transparent Oxide Yellow 40ml</t>
  </si>
  <si>
    <t>Transparent Oxide Red 40ml</t>
  </si>
  <si>
    <t>Permanent Orange 40ml</t>
  </si>
  <si>
    <t>Italian Brown Ochre 40ml</t>
  </si>
  <si>
    <t>Transparent Oxide Brown 40ml</t>
  </si>
  <si>
    <t>Warm Light Yellow 40ml</t>
  </si>
  <si>
    <t>Pale Violet 40ml</t>
  </si>
  <si>
    <t>Indigo 40ml</t>
  </si>
  <si>
    <t>Caribbean Turquoise 40ml</t>
  </si>
  <si>
    <t>Pyrrole Red 40ml</t>
  </si>
  <si>
    <t>Napthol Red 40ml</t>
  </si>
  <si>
    <t>Alizarin Crimson 40ml</t>
  </si>
  <si>
    <t>Magenta 40ml</t>
  </si>
  <si>
    <t>Manganese Violet 40ml</t>
  </si>
  <si>
    <t>Oxide of Chromium 40ml</t>
  </si>
  <si>
    <t>Amethyst 40ml</t>
  </si>
  <si>
    <t>Alizarin Claret 40ml</t>
  </si>
  <si>
    <t>Quinacridone Rose 40ml</t>
  </si>
  <si>
    <t>Deep Purple (Dioxazine) 40ml</t>
  </si>
  <si>
    <t>Indanthrone Blue 40ml</t>
  </si>
  <si>
    <t>Cadmium Yellow Lemon 40ml</t>
  </si>
  <si>
    <t>Cadmium Yellow 40ml</t>
  </si>
  <si>
    <t>Cadmium Golden Yellow 40ml</t>
  </si>
  <si>
    <t>Cadmium Yellow Deep 40ml</t>
  </si>
  <si>
    <t>Crimson Lake 40ml</t>
  </si>
  <si>
    <t>Green Gold 40ml</t>
  </si>
  <si>
    <t>Quinacridone (Gold) 40ml</t>
  </si>
  <si>
    <t>Aureolin 40ml</t>
  </si>
  <si>
    <t>Cadmium Orange 40ml</t>
  </si>
  <si>
    <t>Cadmium Red Light 40ml</t>
  </si>
  <si>
    <t>Cadmium Red 40ml</t>
  </si>
  <si>
    <t>Cadmium Red Deep 40ml</t>
  </si>
  <si>
    <t>Cobalt Blue 40ml</t>
  </si>
  <si>
    <t>Cobalt Turquoise Deep 40ml</t>
  </si>
  <si>
    <t>Cobalt Green Deep 40ml</t>
  </si>
  <si>
    <t>Viridian 40ml</t>
  </si>
  <si>
    <t>Cobalt Teal 40ml</t>
  </si>
  <si>
    <t>Cobalt Teal Blue Shade 40ml</t>
  </si>
  <si>
    <t>Cobalt Violet Light 40ml</t>
  </si>
  <si>
    <t>Cobalt Violet Dark 40ml</t>
  </si>
  <si>
    <t>Cerulean Blue 40ml</t>
  </si>
  <si>
    <t>Rose Madder 40ml</t>
  </si>
  <si>
    <t>Lapis Lazuli (Afghan) 40ml</t>
  </si>
  <si>
    <t>Titanium White No. 1 (Safflower Oil) 225ml</t>
  </si>
  <si>
    <t>Titanium White No. 2 (Linseed Oil) 225ml</t>
  </si>
  <si>
    <t>Bright Yellow Lake 225ml</t>
  </si>
  <si>
    <t>Yellow Lake 225ml</t>
  </si>
  <si>
    <t>Prussian Blue 225ml</t>
  </si>
  <si>
    <t>Ultramarine Blue 225ml</t>
  </si>
  <si>
    <t>Phthalocyanine Blue &amp; Tit White 225ml</t>
  </si>
  <si>
    <t>Terre Verte 225ml</t>
  </si>
  <si>
    <t>Bright Green Lake 225ml</t>
  </si>
  <si>
    <t>Unbleached Titanium Dioxide 225ml</t>
  </si>
  <si>
    <t>Yellow Ochre Deep 225ml</t>
  </si>
  <si>
    <t>Yellow Ochre 225ml</t>
  </si>
  <si>
    <t>Raw Sienna 225ml</t>
  </si>
  <si>
    <t>Raw Umber 225ml</t>
  </si>
  <si>
    <t>Venetian Red 225ml</t>
  </si>
  <si>
    <t>Indian Red 225ml</t>
  </si>
  <si>
    <t>Red Umber 225ml</t>
  </si>
  <si>
    <t>Burnt Sienna 225ml</t>
  </si>
  <si>
    <t>Burnt Umber 225ml</t>
  </si>
  <si>
    <t>Paynes Grey 225ml</t>
  </si>
  <si>
    <t>Lamp Black 225ml</t>
  </si>
  <si>
    <t>Ivory Black 225ml</t>
  </si>
  <si>
    <t>Italian Green Umber 225ml</t>
  </si>
  <si>
    <t>French Yellow Ochre 225ml</t>
  </si>
  <si>
    <t>Vandyke Brown 225ml</t>
  </si>
  <si>
    <t>Vine Black 225ml</t>
  </si>
  <si>
    <t>Neutral Grey 225ml</t>
  </si>
  <si>
    <t>Yellow Lake Deep 225ml</t>
  </si>
  <si>
    <t>Indian Yellow 225ml</t>
  </si>
  <si>
    <t>Indian Yellow Red Shade 225ml</t>
  </si>
  <si>
    <t>Scarlet Lake 225ml</t>
  </si>
  <si>
    <t>Brilliant Pink 225ml</t>
  </si>
  <si>
    <t>Ultramarine Violet 225ml</t>
  </si>
  <si>
    <t>Phthalocyanine Blue Lake 225ml</t>
  </si>
  <si>
    <t>Phthalocyanine Turquoise 225ml</t>
  </si>
  <si>
    <t>Kings Blue Light 225ml</t>
  </si>
  <si>
    <t>Kings Blue Deep 225ml</t>
  </si>
  <si>
    <t>Phthalocyanine Green 225ml</t>
  </si>
  <si>
    <t>Phthalocyanine Green Yellow Shade 225ml</t>
  </si>
  <si>
    <t>Permanent Green Light 225ml</t>
  </si>
  <si>
    <t>Emerald Green 225ml</t>
  </si>
  <si>
    <t>Permanent Sap Green 225ml</t>
  </si>
  <si>
    <t>Naples Yellow 225ml</t>
  </si>
  <si>
    <t>Transparent Oxide Yellow 225ml</t>
  </si>
  <si>
    <t>Transparent Oxide Red 225ml</t>
  </si>
  <si>
    <t>Permanent Orange 225ml</t>
  </si>
  <si>
    <t>Italian Brown Ochre 225ml</t>
  </si>
  <si>
    <t>Transparent Oxide Brown 225ml</t>
  </si>
  <si>
    <t>Warm Light Yellow 225ml</t>
  </si>
  <si>
    <t>Pale Violet 225ml</t>
  </si>
  <si>
    <t>Indigo 225ml</t>
  </si>
  <si>
    <t>Caribbean Turquoise 225ml</t>
  </si>
  <si>
    <t>Pyrrole Red 225ml</t>
  </si>
  <si>
    <t>Napthol Red 225ml</t>
  </si>
  <si>
    <t>Alizarin Crimson 225ml</t>
  </si>
  <si>
    <t>Magenta 225ml</t>
  </si>
  <si>
    <t>Manganese Violet 225ml</t>
  </si>
  <si>
    <t>Oxide of Chromium 225ml</t>
  </si>
  <si>
    <t>Amethyst 225ml</t>
  </si>
  <si>
    <t>Alizarin Claret 225ml</t>
  </si>
  <si>
    <t>Quinacridone Rose 225ml</t>
  </si>
  <si>
    <t>Deep Purple (Dioxazine) 225ml</t>
  </si>
  <si>
    <t>Indanthrone Blue 225ml</t>
  </si>
  <si>
    <t>Perylene Violet 225ml</t>
  </si>
  <si>
    <t>Cadmium Yellow Lemon 225ml</t>
  </si>
  <si>
    <t>Cadmium Yellow 225ml</t>
  </si>
  <si>
    <t>Cadmium Golden Yellow 225ml</t>
  </si>
  <si>
    <t>Cadmium Yellow Deep 225ml</t>
  </si>
  <si>
    <t>Crimson Lake 225ml</t>
  </si>
  <si>
    <t>Green Gold 225ml</t>
  </si>
  <si>
    <t>Quinacridone (Gold) 225ml</t>
  </si>
  <si>
    <t>Aureolin 225ml</t>
  </si>
  <si>
    <t>Cadmium Orange 225ml</t>
  </si>
  <si>
    <t>Cadmium Red Light 225ml</t>
  </si>
  <si>
    <t>Cadmium Red 225ml</t>
  </si>
  <si>
    <t>Cadmium Red Deep 225ml</t>
  </si>
  <si>
    <t>Cobalt Blue 225ml</t>
  </si>
  <si>
    <t>Cobalt Turquoise Deep 225ml</t>
  </si>
  <si>
    <t>Cobalt Green Deep 225ml</t>
  </si>
  <si>
    <t>Viridian 225ml</t>
  </si>
  <si>
    <t>Cobalt Teal 225ml</t>
  </si>
  <si>
    <t>Cobalt Teal Blue Shade 225ml</t>
  </si>
  <si>
    <t>Cobalt Violet Light 225ml</t>
  </si>
  <si>
    <t>Cobalt Violet Dark 225ml</t>
  </si>
  <si>
    <t>Cerulean Blue 225ml</t>
  </si>
  <si>
    <t>Rose Madder 225ml</t>
  </si>
  <si>
    <t>Lapis Lazuli (Afghan) 225ml</t>
  </si>
  <si>
    <t>Warm White (Lead White Alternative) 225ml</t>
  </si>
  <si>
    <t>Warm White (Lead White Alternative) 40ml</t>
  </si>
  <si>
    <t>Watercolour Hand Painted Chart</t>
  </si>
  <si>
    <t>MSRP</t>
  </si>
  <si>
    <t>Country of Origin</t>
  </si>
  <si>
    <t>Oleo Impasto Medium 250ml (T)</t>
  </si>
  <si>
    <t>Lemon Yellow 225ml (T)</t>
  </si>
  <si>
    <t>Lemon Yellow 40ml (T)</t>
  </si>
  <si>
    <t>Titanium White No.3 (Linseed) 1Ltr</t>
  </si>
  <si>
    <t>Titanium White No 3 (Linseed)225ml</t>
  </si>
  <si>
    <t>Titanium White No. 3 (Linseed) 40ml</t>
  </si>
  <si>
    <t>Foundation White 40ml (T)</t>
  </si>
  <si>
    <t>Cremnitz White in Walnut Oil 40ml (T)</t>
  </si>
  <si>
    <t>Cremnitz White in Linseed Oil 40ml (T)</t>
  </si>
  <si>
    <t>Quinacridone Rose 1ltr</t>
  </si>
  <si>
    <t>Genuine Naples Yellow Light 225ml (T)</t>
  </si>
  <si>
    <t>Genuine Naples Yellow Light 40ml (T)</t>
  </si>
  <si>
    <t>Genuine Naples Yellow Dark 225ml (T)</t>
  </si>
  <si>
    <t>Genuine Naples Yellow Dark 40ml (T)</t>
  </si>
  <si>
    <t>Genuine Chinese Vermilion 225ml (T)</t>
  </si>
  <si>
    <t>Genuine Chinese Vermilion 40ml (T)</t>
  </si>
  <si>
    <t>Stack Lead White 40ml (T)</t>
  </si>
  <si>
    <t>Lead Tin Yellow Light 225ml (T)</t>
  </si>
  <si>
    <t>Lead Tin Yellow Light 40ml (T)</t>
  </si>
  <si>
    <t>Lead Tin Yellow Lemon 225ml (T)</t>
  </si>
  <si>
    <t>Lead Tin Yellow Lemon 40ml (T)</t>
  </si>
  <si>
    <t>MS-PM7-225ML</t>
  </si>
  <si>
    <t>Oleo Impasto Medium 225ml (T)</t>
  </si>
  <si>
    <t>225ml</t>
  </si>
  <si>
    <t>5060154047806</t>
  </si>
  <si>
    <t>NAA Primer White 1ltr</t>
  </si>
  <si>
    <t>NAA Primer White 500ml</t>
  </si>
  <si>
    <t>MS-PM7-100ML</t>
  </si>
  <si>
    <t>Oleo Impasto Medium 100ml (T)</t>
  </si>
  <si>
    <t>MS-PM1-1LTR</t>
  </si>
  <si>
    <t>Oil Paint Medium 1Ltr (T)</t>
  </si>
  <si>
    <t xml:space="preserve">1LTR </t>
  </si>
  <si>
    <t>MS-PM2-1LTR</t>
  </si>
  <si>
    <t>MS-PM3-1LTR</t>
  </si>
  <si>
    <t>MS-PM4-1LTR</t>
  </si>
  <si>
    <t>MS-PM5-1LTR</t>
  </si>
  <si>
    <t>MS-PM6-1LTR</t>
  </si>
  <si>
    <t>MS-PM7-1LTR</t>
  </si>
  <si>
    <t>Dammar Glaze  Medium 1LTR (T)</t>
  </si>
  <si>
    <t>Resin Oil Wax Medium 1LTR (T)</t>
  </si>
  <si>
    <t>Beeswax Paste 1LTR (T)</t>
  </si>
  <si>
    <t>Oleo Resin Glaze Medium 1LTR (T)</t>
  </si>
  <si>
    <t>Balsam Resin Glaze Medium 1LTR (T)</t>
  </si>
  <si>
    <t>Oleo Impasto Medium 1LTR (T)</t>
  </si>
  <si>
    <t>NAA Primer White 2.5Ltr</t>
  </si>
  <si>
    <t>NAA Primer Black 2.5Ltr</t>
  </si>
  <si>
    <t>NAA Primer Pozzuoli Red Earth 2.5Ltr</t>
  </si>
  <si>
    <t>NAA Primer Burnt Sienna Transparent 2.5Ltr</t>
  </si>
  <si>
    <t>NAA Primer Clear 2.5Ltr</t>
  </si>
  <si>
    <t>NAA Primer Neutral Grey 2.5Ltr</t>
  </si>
  <si>
    <t>NAA Primer Olive Green 2.5Ltr</t>
  </si>
  <si>
    <t>NAA Primer Raw Sienna Transparent</t>
  </si>
  <si>
    <t>NAA Primer Raw Sienna Dark 2.5Ltr</t>
  </si>
  <si>
    <t>NAA Primer Titanium Buff 2.5Ltr</t>
  </si>
  <si>
    <t>2.5LTR</t>
  </si>
  <si>
    <t>ST-TUN-10</t>
  </si>
  <si>
    <t>ST-BRICK-10</t>
  </si>
  <si>
    <t>ST-PSUSA-6</t>
  </si>
  <si>
    <t>ST-MMSLF-6</t>
  </si>
  <si>
    <t>Corinthian Purple 225ml</t>
  </si>
  <si>
    <t>Corinthian Purple 40ml</t>
  </si>
  <si>
    <t>PT-20255-225ML</t>
  </si>
  <si>
    <t>PT-20255-40ML</t>
  </si>
  <si>
    <t>PT-20255-1LTR</t>
  </si>
  <si>
    <t>5060937765279</t>
  </si>
  <si>
    <t>5060937765255</t>
  </si>
  <si>
    <t>PT-20256-1LTR</t>
  </si>
  <si>
    <t>PT-20256-225ML</t>
  </si>
  <si>
    <t>PT-20256-40ML</t>
  </si>
  <si>
    <t>Amber 1Ltr</t>
  </si>
  <si>
    <t>Amber 225ml</t>
  </si>
  <si>
    <t>Amber 40ml</t>
  </si>
  <si>
    <t>5060154040265</t>
  </si>
  <si>
    <t>5060154040258</t>
  </si>
  <si>
    <t>5060154040234</t>
  </si>
  <si>
    <t>PT-30317-225ML</t>
  </si>
  <si>
    <t>PT-30317-40ML</t>
  </si>
  <si>
    <t>Madder Brown 225ml</t>
  </si>
  <si>
    <t>Madder Brown 40ml</t>
  </si>
  <si>
    <t>5060937765330</t>
  </si>
  <si>
    <t>5060937765316</t>
  </si>
  <si>
    <t>PT-40413-1LTR</t>
  </si>
  <si>
    <t>PT-40413-225ML</t>
  </si>
  <si>
    <t>PT-40413-40ML</t>
  </si>
  <si>
    <t>Bismuth Vanadate 1Ltr</t>
  </si>
  <si>
    <t>Bismuth Vanadate 225ml</t>
  </si>
  <si>
    <t>Bismuth Vanadate 40ml</t>
  </si>
  <si>
    <t>5060937765460</t>
  </si>
  <si>
    <t>5060937765484</t>
  </si>
  <si>
    <t>5060937765446</t>
  </si>
  <si>
    <t>Neutral Grey N7 1Ltr</t>
  </si>
  <si>
    <t>Rose Blush 1Ltr</t>
  </si>
  <si>
    <t>Corinthian Purple 1Ltr</t>
  </si>
  <si>
    <t>Quinacridone Coral 1Ltr</t>
  </si>
  <si>
    <t>Stack Lead White 1Ltr (T)</t>
  </si>
  <si>
    <t>Michael Harding Miracle Medium Turpentine Alternative 100ml</t>
  </si>
  <si>
    <t>Michael Harding Miracle Medium Turpentine Alternative 1 Litre</t>
  </si>
  <si>
    <t>Michael Harding Miracle Medium Turpentine Alternative 250ml</t>
  </si>
  <si>
    <t>Notes</t>
  </si>
  <si>
    <t>New - Solvent Free, odourless, plant based</t>
  </si>
  <si>
    <t>Item Number</t>
  </si>
  <si>
    <t>Description</t>
  </si>
  <si>
    <t>MOQ</t>
  </si>
  <si>
    <t>New 2.5 Liter Size</t>
  </si>
  <si>
    <t xml:space="preserve">T3 - White Chapel Cooks Yard Release 2025 </t>
  </si>
  <si>
    <t>T1 - Tunbridge Wells Available Now</t>
  </si>
  <si>
    <t>T2 - Brick Lane Available Now</t>
  </si>
  <si>
    <t>T4 - Brecon Beacons Available 2025</t>
  </si>
  <si>
    <t>Color Name</t>
  </si>
  <si>
    <t>EAN</t>
  </si>
  <si>
    <t>Size</t>
  </si>
  <si>
    <t>Notes on New Colors</t>
  </si>
  <si>
    <t>Item #</t>
  </si>
  <si>
    <t>Barcode</t>
  </si>
  <si>
    <t>Watercolor Sets</t>
  </si>
  <si>
    <t>Antique 18th Century Masters Set 15ml (6 tube)</t>
  </si>
  <si>
    <t>Atmospheric Set 15ml (4 Tube)</t>
  </si>
  <si>
    <t>Botanical Set 15ml (10 Tube)</t>
  </si>
  <si>
    <t>Brienne Brown Essentials Set 15ml (6 Tube)</t>
  </si>
  <si>
    <t>Brienne Brown Intro Set 15ml (4 Tube)</t>
  </si>
  <si>
    <t>City Night Set 15ml (6 Tube)</t>
  </si>
  <si>
    <t>Exploration Set 15ml (4 Tube)</t>
  </si>
  <si>
    <t>Gem Set 15ml (6 Tube)</t>
  </si>
  <si>
    <t>Granulation Set 15ml (6 Tube)</t>
  </si>
  <si>
    <t>Grey Essentials Set 15ml (4 Tube)</t>
  </si>
  <si>
    <t>Intro Dot Card</t>
  </si>
  <si>
    <t>Introductory Set 15ml (4 Tube)</t>
  </si>
  <si>
    <t>Marlaine Michie Intro Set 15ml (4 Tube)</t>
  </si>
  <si>
    <t>Misty London Set 15ml (6 Tube)</t>
  </si>
  <si>
    <t>Nocturne Set 15ml (6 Tube)</t>
  </si>
  <si>
    <t>Ocean Shore Set 15ml (6 Tube)</t>
  </si>
  <si>
    <t>On The Move Set 15ml (6 Tube)</t>
  </si>
  <si>
    <t>Pastel Selection Set 15ml (6 Tube)</t>
  </si>
  <si>
    <t>Poppy Balser Set 15ml (6 Tube)</t>
  </si>
  <si>
    <t>Primary Set 15ml (6 Tube)</t>
  </si>
  <si>
    <t>Promised Land Set 15ml (4 Tube)</t>
  </si>
  <si>
    <t>South African Landscape Set 15ml (10 Tube)</t>
  </si>
  <si>
    <t>Spring Floral Set 15ml (6 Tube)</t>
  </si>
  <si>
    <t>Traditional English Landscape Set 15ml (10 Tube)</t>
  </si>
  <si>
    <t>Tropical Nature Set 15ml (10 Tube)</t>
  </si>
  <si>
    <t>Vivid Set 15ml (10 Tube)</t>
  </si>
  <si>
    <t>Wild Nature Set 15ml (10 Tube)</t>
  </si>
  <si>
    <t>Wonderland Set 15ml (10 Tube)</t>
  </si>
  <si>
    <t>Oil Painting Sets</t>
  </si>
  <si>
    <t>Bermuda/Tropical Set 6 Tube Set 40ml</t>
  </si>
  <si>
    <t>Brick Lane 10 Tube Set 40ml - NEW!</t>
  </si>
  <si>
    <t>Contemporary Portrait 6 Tube Set 40ml - NEW!</t>
  </si>
  <si>
    <t>Desert Set 10 Tube Set 40ml</t>
  </si>
  <si>
    <t>Introductory 6 Tube Set  40ml</t>
  </si>
  <si>
    <t>Modern Masters 6 Tube Set 40ml - NEW!</t>
  </si>
  <si>
    <t>Tunbridge Wells 10 Tube Set 40ml - NEW!</t>
  </si>
  <si>
    <t>Oil Set Content information</t>
  </si>
  <si>
    <t>Contents</t>
  </si>
  <si>
    <t>Warm, White, Yellow Lake, Brilliant Pink, Phthalocyanine Blue, Bright Green Lake, Cobalt Teal</t>
  </si>
  <si>
    <t>Neutral Tint, Ulramarine Pink, Orange Benzimidazolone, Yellow  Benzimidazolone, New Gamboge, Opera Rose, Aqua Green, Blue Verditer, Quinacridone Coral, Quinacridone Purple</t>
  </si>
  <si>
    <t>Ultramarine Blue, Alizarin Claret, Yellow Ochre Deep, Venetian Red, Neutral Grey, Warm White (lead white alternative)</t>
  </si>
  <si>
    <t>Warm White, Unbleached Titanium Dioxide, Yellow Lake Deep, Yellow Ochre Deep, Venetian Red, Scarlet Lake, Burnt Umber, Italian Green Umber, Phthalocyanine Blue and Titanium White, Ultramrine Blue</t>
  </si>
  <si>
    <t>Titanium White #1, Yellow Lake, Ultramarine Blue, Burnt Umber, Scarlet Lake, Yellow Ochre Deep</t>
  </si>
  <si>
    <t>Warm White Series 1, Warm Light Yellow Series 2, Italian Green Umber Series 1, Cadmium Red Series 5, Alizarin Claret Series 3 and Ultramarine Blue Series 1</t>
  </si>
  <si>
    <t>Titanium White No.2, Cadmium Yellow, Cadmium Yellow Deep, Permanet Orange, Cadmium Red Deep, Alizarin Claret, Ultramarine Blue, Cobalt Blue, Cobalt Green Deep, Permanent Sap Green</t>
  </si>
  <si>
    <t>Titanium White No.2, Yellow Lake, Cadmium Red, Alizarin Claret, Ultramarine Blue, Cobalt Blue, Terre Verte, Burnt Umber, Yellow Ochre, Unbleached Titanium Dioxide</t>
  </si>
  <si>
    <t>Neutral Grey (N7), Turners Yellow, Brilliant Orange, Rose Dore, Wisteria, Lavender, Vivid Blue, Phthalo Blue Red Shade, Cadmium Green, and Moss Green.</t>
  </si>
  <si>
    <t>Watercolor Set Content information</t>
  </si>
  <si>
    <t>Turners Yellow, New Gamboge, Burnt Sienna, Rose Madder, Lapis Lazuli, Raw Umber</t>
  </si>
  <si>
    <t>Blue Verditer, Viridian, Pozzuoli Red, Yellow Lake</t>
  </si>
  <si>
    <t>Phthalocyanine Blue Lake, Sap Green, Hookers Green, Aqua Green, Bright Green Lake, Green Gold, Yellow Benzimidazolone, Quinacridone Gold, Burnt Siena, Quinacridone Rose</t>
  </si>
  <si>
    <t>Burnt Siena, Ultramarine Blue, Quinacridone Rose, Hansa Yellow Medium, Brilliant Orange, Cobalt Blue</t>
  </si>
  <si>
    <t>Burnt Siena, Ultramarine Blue Quinacridone Rose, Hansa Yellow Medium</t>
  </si>
  <si>
    <t>Vine Black, Indanthranone Blue, Cobalt Teal, Permanent Oragne, Yellow Lake, Warm Light Yellow</t>
  </si>
  <si>
    <t>Quinacridone Purple, Phthalocyanine Turquoise, Moss Green, Raw Umber</t>
  </si>
  <si>
    <t>Deep Purple, Prussian Blue, Amethyst, Phthalocyanine Green Lake, Quinacridone Bronze, Caribbean Turquoise</t>
  </si>
  <si>
    <t>Quinacridone Gold, Burnt Siena, Prussian Blue, Viridian, Amethyst, Perylene Green</t>
  </si>
  <si>
    <t>Titanium Buff, Neutral Grey, Paynes Grey, Neutral Tint</t>
  </si>
  <si>
    <t>Vivid Blue, Scarlet Lake, Aqua Green, Yellow Benzimidazolone</t>
  </si>
  <si>
    <t>Magenta, Cerulean Blue, Scarlet Lake, New Gamboge</t>
  </si>
  <si>
    <t>MH Primary Set 15ml (6 Tube)</t>
  </si>
  <si>
    <t>Chinese White, Yellow Lake, Scarlet Lake, Phthalocyanine Blue, Burnt Siena, Raw Umber</t>
  </si>
  <si>
    <t>Warm White, Yellow Ochre, Yellow Ochre Dark, Ultramarine Blue, Forest Green</t>
  </si>
  <si>
    <t>Moonlight, Purple Haze, Cosmic Blue, Indigo, Vine Black, Phtalocyanine Blue Lake</t>
  </si>
  <si>
    <t>Indigo, Cerulean Blue, Phthalocyanine Green Lake, Raw Siena Light, Moss Green, Quinacridone Coral</t>
  </si>
  <si>
    <t>Burnt Sienna, Ultramarine Blue, Quinacridone Rose, Permanent Orange, Hansa Yellow Medium, Cobalt Turquoise Deep</t>
  </si>
  <si>
    <t>Warm Yellow, Brilliant Pink, Wisteria, Lavender, Vivid Blue, Permanent Green Light</t>
  </si>
  <si>
    <t>Cerulean Blue, Ultramarine Blue, Cobalt Blue, Quinacridone Rose, Hansa Yellow Medium, Transparent Oxide Yellow</t>
  </si>
  <si>
    <t>Cobalt Blue, Rich Scarlet, Cadmium Golden Yellow, Quinacridone Rose</t>
  </si>
  <si>
    <t>Moonlight, Indigo, Ultramarine Blue, Burnt Siena, Aqua Green, Moss Green, Deep Purple, Quinacridone Rose, Yellow Ochre, Quinacridone Gold</t>
  </si>
  <si>
    <t>Quinacridone Gold, Yellow Lake, Moss Green, Hookers Green, Phthalo Blue Red Shade, Quinacridone Rose</t>
  </si>
  <si>
    <t>Warm White, Yellow Lake, Burnt Siena, Yellow Ochre Deep, Moss Green, Forest Green, Hookers Green, Ultramarine Blue, Sky Blue, Lamp Black</t>
  </si>
  <si>
    <t>Deep Purple, Cosmic Blue, Cobalt Blue Deep, Perylene Green, Aqua Green, Moss Green, Cadmium Gold Yellow, Cadmium Orange, Scarlet Lake, Red Umber</t>
  </si>
  <si>
    <t>Urban Set 15ml (10 Tube)</t>
  </si>
  <si>
    <t>Titanium Buff, Yellow Ochre, Yellow Lake, Ultramarine Blue, Cobalt Teal, Purple Haze, Indian Red, Burnt Siena, Hookers Green, Magenta</t>
  </si>
  <si>
    <t>Bright Yellow Lake, Yellow Lake, Brilliant Orange, Pyrrole Red, Opera Rose, Quinacridone Purple, Wisteria, Vivid Blue, Sky Blue (Phthalo), Bright Green Lake</t>
  </si>
  <si>
    <t>Paynes Grey, Burnt Umber, Herculane Red, Deep Purple, Ultramarine Blue, Cerulean Blue, Forest Green, Green Gold, Raw Siena Dark, Permanent Orange</t>
  </si>
  <si>
    <t>Imperial Purple, Brilliant Pink, Cosmic Blue, Blue Verditer, Cobalt Teal, Viridian, Green Gold, Cadmium Orange, Lemon Yellow, Warm Light Yellow</t>
  </si>
  <si>
    <t>NEW!</t>
  </si>
  <si>
    <t>Dot Card</t>
  </si>
  <si>
    <t>WS-18MAST-15ML</t>
  </si>
  <si>
    <t>WS-ATMOS-15ML</t>
  </si>
  <si>
    <t>WS-BOTAN-15ML</t>
  </si>
  <si>
    <t>WS-BBESS-15ML</t>
  </si>
  <si>
    <t>WS-CITY-15ML</t>
  </si>
  <si>
    <t>WS-EXP-15ML</t>
  </si>
  <si>
    <t>WS-GEM-15ML</t>
  </si>
  <si>
    <t>WS-GRAN-15ML</t>
  </si>
  <si>
    <t>WS-GRYESS-15ML</t>
  </si>
  <si>
    <t>WS-NOCT-15ML</t>
  </si>
  <si>
    <t>WS-OCEAN-15ML</t>
  </si>
  <si>
    <t>WS-PASTEL-15ML</t>
  </si>
  <si>
    <t>WS-PBLSR-15ML</t>
  </si>
  <si>
    <t>WS-PRMY-15ML</t>
  </si>
  <si>
    <t>WS-WLDNTR-15ML</t>
  </si>
  <si>
    <t>WS-WOND-15ML</t>
  </si>
  <si>
    <t>WS-URBAN-15ML</t>
  </si>
  <si>
    <t>WS-VIVID-15ML</t>
  </si>
  <si>
    <t>WS-SPNGFL-15ML</t>
  </si>
  <si>
    <t>WS-STHAF-15ML</t>
  </si>
  <si>
    <t>WS-TRADEN-15ML</t>
  </si>
  <si>
    <t>WS-TROP-15ML</t>
  </si>
  <si>
    <t>MM0-100ML</t>
  </si>
  <si>
    <t>MM0-1LTR</t>
  </si>
  <si>
    <t>MM0-250ML</t>
  </si>
  <si>
    <t>REFLNS-100ML</t>
  </si>
  <si>
    <t>REFLNS-1LTR</t>
  </si>
  <si>
    <t>REFLNS-250ML</t>
  </si>
  <si>
    <t>REFLNSTD-100ML</t>
  </si>
  <si>
    <t>REFLNSTD-1LTR</t>
  </si>
  <si>
    <t>REFLNSTD-250ML</t>
  </si>
  <si>
    <t>REFPMTRP-100ML</t>
  </si>
  <si>
    <t>REFPMTRP-1LTR</t>
  </si>
  <si>
    <t>REFPMTRP-250ML</t>
  </si>
  <si>
    <t>REFPPYSD-100ML</t>
  </si>
  <si>
    <t>REFPPYSD-1LTR</t>
  </si>
  <si>
    <t>REFPPYSD-250ML</t>
  </si>
  <si>
    <t>REFSAFF-100ML</t>
  </si>
  <si>
    <t>REFSAFF-1LTR</t>
  </si>
  <si>
    <t>REFSAFF-250ML</t>
  </si>
  <si>
    <t>REFWAL-100ML</t>
  </si>
  <si>
    <t>REFWAL-1LTR</t>
  </si>
  <si>
    <t>REFWAL-250ML</t>
  </si>
  <si>
    <t>PR-W-1LTR</t>
  </si>
  <si>
    <t>PR-W-2.5LTR</t>
  </si>
  <si>
    <t>PR-W-500ML</t>
  </si>
  <si>
    <t>PR-BLK-1LTR</t>
  </si>
  <si>
    <t>PR-BLK-2.5LTR</t>
  </si>
  <si>
    <t>PR-BLK-500ML</t>
  </si>
  <si>
    <t>PR-BSOP-1LTR</t>
  </si>
  <si>
    <t>PR-BSOP-2.5LTR</t>
  </si>
  <si>
    <t>PR-BSOP-500ML</t>
  </si>
  <si>
    <t>PR-BST-1LTR</t>
  </si>
  <si>
    <t>PR-BST-2.5LTR</t>
  </si>
  <si>
    <t>PR-BST-500ML</t>
  </si>
  <si>
    <t>PR-CL-1LTR</t>
  </si>
  <si>
    <t>PR-CL-2.5LTR</t>
  </si>
  <si>
    <t>PR-CL-500ML</t>
  </si>
  <si>
    <t>PR-GRY-1LTR</t>
  </si>
  <si>
    <t>PR-GRY-2.5LTR</t>
  </si>
  <si>
    <t>PR-GRY-500ML</t>
  </si>
  <si>
    <t>PR-OGRN-1LTR</t>
  </si>
  <si>
    <t>PR-OGRN-2.5LTR</t>
  </si>
  <si>
    <t>PR-OGRN-500ML</t>
  </si>
  <si>
    <t>PR-RSINA-1LTR</t>
  </si>
  <si>
    <t>PR-RSINA-500ML</t>
  </si>
  <si>
    <t>PR-RSOP-1LTR</t>
  </si>
  <si>
    <t>PR-RSOP-2.5LTR</t>
  </si>
  <si>
    <t>PR-RSOP-500ML</t>
  </si>
  <si>
    <t>PR-TBUFF-1LTR</t>
  </si>
  <si>
    <t>PR-TBUFF-500ML</t>
  </si>
  <si>
    <t>Non Absorpent Acrylic Primer</t>
  </si>
  <si>
    <t>Miracle Mediums</t>
  </si>
  <si>
    <t>Traditional Mediums</t>
  </si>
  <si>
    <t>Refined Gum Turpentine 100ml (T)</t>
  </si>
  <si>
    <t>Refined Gum Turpentine 1ltr (T)</t>
  </si>
  <si>
    <t>Refined Gum Turpentine 250ml (T)</t>
  </si>
  <si>
    <t>Oils &amp; Turpentine</t>
  </si>
  <si>
    <t>Michael Harding Primers, Miracle Mediums, Traditional Mediums, Oils &amp; Turpentines</t>
  </si>
  <si>
    <t>PR-RSNA-2.5LTR</t>
  </si>
  <si>
    <t>PR-TBUF-2.5LTR</t>
  </si>
  <si>
    <t xml:space="preserve"> </t>
  </si>
  <si>
    <t>Coming Soon</t>
  </si>
  <si>
    <t>Extended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</si>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</sst>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164" formatCode="_-&quot;£&quot;* #,##0.00_-;\-&quot;£&quot;* #,##0.00_-;_-&quot;£&quot;* &quot;-&quot;??_-;_-@_-"/>
    <numFmt numFmtId="165" formatCode="&quot;£&quot;#,##0.00"/>
    <numFmt numFmtId="166" formatCode="[$$-409]#,##0.00"/>
    <numFmt numFmtId="167" formatCode="&quot;$&quot;#,##0.00"/>
    <numFmt numFmtId="168" formatCode="0.0"/>
  </numFmts>
  <fonts count="3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Bookman Old Style"/>
      <family val="1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Avenir Book"/>
      <family val="2"/>
    </font>
    <font>
      <sz val="12"/>
      <color theme="1"/>
      <name val="Avenir Book"/>
      <family val="2"/>
    </font>
    <font>
      <sz val="12"/>
      <name val="Avenir Book"/>
      <family val="2"/>
    </font>
    <font>
      <b/>
      <sz val="12"/>
      <color rgb="FFFF0000"/>
      <name val="Avenir Book"/>
      <family val="2"/>
    </font>
    <font>
      <b/>
      <sz val="12"/>
      <name val="Avenir Book"/>
      <family val="2"/>
    </font>
    <font>
      <sz val="12"/>
      <color indexed="8"/>
      <name val="Avenir Book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4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5">
    <xf numFmtId="0" fontId="0" fillId="0" borderId="0"/>
    <xf numFmtId="0" fontId="6" fillId="0" borderId="0"/>
    <xf numFmtId="0" fontId="9" fillId="0" borderId="0"/>
    <xf numFmtId="0" fontId="6" fillId="0" borderId="0"/>
    <xf numFmtId="0" fontId="7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7" fillId="0" borderId="0"/>
    <xf numFmtId="164" fontId="17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7" fillId="0" borderId="0" applyFont="0" applyFill="0" applyBorder="0" applyAlignment="0" applyProtection="0"/>
    <xf numFmtId="0" fontId="1" fillId="0" borderId="0"/>
    <xf numFmtId="0" fontId="1" fillId="0" borderId="0"/>
  </cellStyleXfs>
  <cellXfs count="266">
    <xf numFmtId="0" fontId="0" fillId="0" borderId="0" xfId="0"/>
    <xf numFmtId="0" fontId="11" fillId="3" borderId="0" xfId="0" applyFont="1" applyFill="1" applyAlignment="1">
      <alignment vertical="top"/>
    </xf>
    <xf numFmtId="0" fontId="10" fillId="3" borderId="0" xfId="0" applyFont="1" applyFill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0" fillId="3" borderId="0" xfId="0" applyFill="1"/>
    <xf numFmtId="0" fontId="10" fillId="5" borderId="1" xfId="0" applyFont="1" applyFill="1" applyBorder="1" applyAlignment="1">
      <alignment vertical="top" wrapText="1"/>
    </xf>
    <xf numFmtId="0" fontId="12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horizontal="center" vertical="top"/>
    </xf>
    <xf numFmtId="2" fontId="12" fillId="0" borderId="3" xfId="0" applyNumberFormat="1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 wrapText="1"/>
    </xf>
    <xf numFmtId="1" fontId="12" fillId="0" borderId="3" xfId="0" applyNumberFormat="1" applyFont="1" applyBorder="1" applyAlignment="1">
      <alignment horizontal="center" vertical="top"/>
    </xf>
    <xf numFmtId="0" fontId="12" fillId="3" borderId="0" xfId="0" applyFont="1" applyFill="1" applyAlignment="1">
      <alignment horizontal="center" vertical="top"/>
    </xf>
    <xf numFmtId="0" fontId="12" fillId="0" borderId="4" xfId="0" applyFont="1" applyBorder="1" applyAlignment="1">
      <alignment horizontal="left" vertical="top"/>
    </xf>
    <xf numFmtId="0" fontId="12" fillId="0" borderId="4" xfId="0" applyFont="1" applyBorder="1" applyAlignment="1">
      <alignment horizontal="center" vertical="top"/>
    </xf>
    <xf numFmtId="2" fontId="12" fillId="0" borderId="4" xfId="0" applyNumberFormat="1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1" fontId="12" fillId="0" borderId="4" xfId="0" applyNumberFormat="1" applyFont="1" applyBorder="1" applyAlignment="1">
      <alignment horizontal="center" vertical="top"/>
    </xf>
    <xf numFmtId="0" fontId="12" fillId="0" borderId="5" xfId="0" applyFont="1" applyBorder="1" applyAlignment="1">
      <alignment horizontal="left" vertical="top"/>
    </xf>
    <xf numFmtId="0" fontId="12" fillId="0" borderId="5" xfId="0" applyFont="1" applyBorder="1" applyAlignment="1">
      <alignment horizontal="center" vertical="top"/>
    </xf>
    <xf numFmtId="2" fontId="12" fillId="0" borderId="5" xfId="0" applyNumberFormat="1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1" fontId="12" fillId="0" borderId="5" xfId="0" applyNumberFormat="1" applyFont="1" applyBorder="1" applyAlignment="1">
      <alignment horizontal="center" vertical="top"/>
    </xf>
    <xf numFmtId="0" fontId="10" fillId="4" borderId="2" xfId="0" applyFont="1" applyFill="1" applyBorder="1" applyAlignment="1">
      <alignment vertical="top" wrapText="1"/>
    </xf>
    <xf numFmtId="0" fontId="10" fillId="4" borderId="2" xfId="0" applyFont="1" applyFill="1" applyBorder="1" applyAlignment="1">
      <alignment horizontal="center" vertical="top" wrapText="1"/>
    </xf>
    <xf numFmtId="2" fontId="10" fillId="4" borderId="2" xfId="0" applyNumberFormat="1" applyFont="1" applyFill="1" applyBorder="1" applyAlignment="1">
      <alignment horizontal="center" vertical="top" wrapText="1"/>
    </xf>
    <xf numFmtId="2" fontId="13" fillId="4" borderId="2" xfId="0" applyNumberFormat="1" applyFont="1" applyFill="1" applyBorder="1" applyAlignment="1">
      <alignment horizontal="center" vertical="top" wrapText="1"/>
    </xf>
    <xf numFmtId="10" fontId="14" fillId="4" borderId="2" xfId="0" applyNumberFormat="1" applyFont="1" applyFill="1" applyBorder="1" applyAlignment="1">
      <alignment vertical="top" wrapText="1"/>
    </xf>
    <xf numFmtId="10" fontId="14" fillId="4" borderId="2" xfId="0" applyNumberFormat="1" applyFont="1" applyFill="1" applyBorder="1" applyAlignment="1">
      <alignment horizontal="center" vertical="top" wrapText="1"/>
    </xf>
    <xf numFmtId="2" fontId="14" fillId="4" borderId="2" xfId="0" applyNumberFormat="1" applyFont="1" applyFill="1" applyBorder="1" applyAlignment="1">
      <alignment horizontal="center" vertical="top" wrapText="1"/>
    </xf>
    <xf numFmtId="2" fontId="10" fillId="0" borderId="2" xfId="0" applyNumberFormat="1" applyFont="1" applyBorder="1" applyAlignment="1">
      <alignment vertical="top" wrapText="1"/>
    </xf>
    <xf numFmtId="0" fontId="11" fillId="0" borderId="3" xfId="0" applyFont="1" applyBorder="1" applyAlignment="1">
      <alignment vertical="top"/>
    </xf>
    <xf numFmtId="0" fontId="11" fillId="0" borderId="3" xfId="0" applyFont="1" applyBorder="1" applyAlignment="1">
      <alignment horizontal="center" vertical="top"/>
    </xf>
    <xf numFmtId="165" fontId="12" fillId="0" borderId="3" xfId="0" applyNumberFormat="1" applyFont="1" applyBorder="1" applyAlignment="1">
      <alignment horizontal="right" vertical="top"/>
    </xf>
    <xf numFmtId="165" fontId="13" fillId="0" borderId="3" xfId="0" applyNumberFormat="1" applyFont="1" applyBorder="1" applyAlignment="1">
      <alignment horizontal="right" vertical="top"/>
    </xf>
    <xf numFmtId="10" fontId="12" fillId="0" borderId="3" xfId="0" applyNumberFormat="1" applyFont="1" applyBorder="1" applyAlignment="1">
      <alignment vertical="top"/>
    </xf>
    <xf numFmtId="10" fontId="12" fillId="0" borderId="3" xfId="0" applyNumberFormat="1" applyFont="1" applyBorder="1" applyAlignment="1">
      <alignment horizontal="center" vertical="top"/>
    </xf>
    <xf numFmtId="165" fontId="14" fillId="0" borderId="3" xfId="0" applyNumberFormat="1" applyFont="1" applyBorder="1" applyAlignment="1">
      <alignment horizontal="right" vertical="top"/>
    </xf>
    <xf numFmtId="1" fontId="15" fillId="0" borderId="6" xfId="0" applyNumberFormat="1" applyFont="1" applyBorder="1" applyAlignment="1">
      <alignment horizontal="left" vertical="top"/>
    </xf>
    <xf numFmtId="2" fontId="11" fillId="0" borderId="3" xfId="0" applyNumberFormat="1" applyFont="1" applyBorder="1" applyAlignment="1">
      <alignment vertical="top"/>
    </xf>
    <xf numFmtId="0" fontId="11" fillId="0" borderId="4" xfId="0" applyFont="1" applyBorder="1" applyAlignment="1">
      <alignment vertical="top"/>
    </xf>
    <xf numFmtId="0" fontId="11" fillId="0" borderId="4" xfId="0" applyFont="1" applyBorder="1" applyAlignment="1">
      <alignment horizontal="center" vertical="top"/>
    </xf>
    <xf numFmtId="165" fontId="12" fillId="0" borderId="4" xfId="0" applyNumberFormat="1" applyFont="1" applyBorder="1" applyAlignment="1">
      <alignment horizontal="right" vertical="top"/>
    </xf>
    <xf numFmtId="165" fontId="13" fillId="0" borderId="4" xfId="0" applyNumberFormat="1" applyFont="1" applyBorder="1" applyAlignment="1">
      <alignment horizontal="right" vertical="top"/>
    </xf>
    <xf numFmtId="10" fontId="12" fillId="0" borderId="4" xfId="0" applyNumberFormat="1" applyFont="1" applyBorder="1" applyAlignment="1">
      <alignment vertical="top"/>
    </xf>
    <xf numFmtId="10" fontId="12" fillId="0" borderId="4" xfId="0" applyNumberFormat="1" applyFont="1" applyBorder="1" applyAlignment="1">
      <alignment horizontal="center" vertical="top"/>
    </xf>
    <xf numFmtId="165" fontId="14" fillId="0" borderId="4" xfId="0" applyNumberFormat="1" applyFont="1" applyBorder="1" applyAlignment="1">
      <alignment horizontal="right" vertical="top"/>
    </xf>
    <xf numFmtId="1" fontId="15" fillId="0" borderId="7" xfId="0" applyNumberFormat="1" applyFont="1" applyBorder="1" applyAlignment="1">
      <alignment horizontal="left" vertical="top"/>
    </xf>
    <xf numFmtId="2" fontId="11" fillId="0" borderId="4" xfId="0" applyNumberFormat="1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11" fillId="0" borderId="5" xfId="0" applyFont="1" applyBorder="1" applyAlignment="1">
      <alignment horizontal="center" vertical="top"/>
    </xf>
    <xf numFmtId="165" fontId="12" fillId="0" borderId="5" xfId="0" applyNumberFormat="1" applyFont="1" applyBorder="1" applyAlignment="1">
      <alignment horizontal="right" vertical="top"/>
    </xf>
    <xf numFmtId="165" fontId="13" fillId="0" borderId="5" xfId="0" applyNumberFormat="1" applyFont="1" applyBorder="1" applyAlignment="1">
      <alignment horizontal="right" vertical="top"/>
    </xf>
    <xf numFmtId="10" fontId="12" fillId="0" borderId="5" xfId="0" applyNumberFormat="1" applyFont="1" applyBorder="1" applyAlignment="1">
      <alignment vertical="top"/>
    </xf>
    <xf numFmtId="10" fontId="12" fillId="0" borderId="5" xfId="0" applyNumberFormat="1" applyFont="1" applyBorder="1" applyAlignment="1">
      <alignment horizontal="center" vertical="top"/>
    </xf>
    <xf numFmtId="165" fontId="14" fillId="0" borderId="5" xfId="0" applyNumberFormat="1" applyFont="1" applyBorder="1" applyAlignment="1">
      <alignment horizontal="right" vertical="top"/>
    </xf>
    <xf numFmtId="1" fontId="15" fillId="0" borderId="8" xfId="0" applyNumberFormat="1" applyFont="1" applyBorder="1" applyAlignment="1">
      <alignment horizontal="left" vertical="top"/>
    </xf>
    <xf numFmtId="2" fontId="11" fillId="0" borderId="5" xfId="0" applyNumberFormat="1" applyFont="1" applyBorder="1" applyAlignment="1">
      <alignment vertical="top"/>
    </xf>
    <xf numFmtId="0" fontId="18" fillId="3" borderId="0" xfId="0" applyFont="1" applyFill="1" applyAlignment="1">
      <alignment vertical="top"/>
    </xf>
    <xf numFmtId="0" fontId="18" fillId="0" borderId="0" xfId="0" applyFont="1" applyAlignment="1">
      <alignment vertical="top"/>
    </xf>
    <xf numFmtId="0" fontId="18" fillId="0" borderId="4" xfId="0" applyFont="1" applyBorder="1" applyAlignment="1">
      <alignment vertical="top"/>
    </xf>
    <xf numFmtId="0" fontId="18" fillId="3" borderId="4" xfId="0" applyFont="1" applyFill="1" applyBorder="1" applyAlignment="1">
      <alignment horizontal="center" vertical="top" wrapText="1"/>
    </xf>
    <xf numFmtId="1" fontId="18" fillId="0" borderId="4" xfId="0" applyNumberFormat="1" applyFont="1" applyBorder="1" applyAlignment="1">
      <alignment horizontal="center" vertical="center" wrapText="1"/>
    </xf>
    <xf numFmtId="1" fontId="18" fillId="0" borderId="4" xfId="0" applyNumberFormat="1" applyFont="1" applyBorder="1" applyAlignment="1">
      <alignment horizontal="center"/>
    </xf>
    <xf numFmtId="1" fontId="18" fillId="3" borderId="10" xfId="0" applyNumberFormat="1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top"/>
    </xf>
    <xf numFmtId="0" fontId="18" fillId="3" borderId="9" xfId="0" applyFont="1" applyFill="1" applyBorder="1" applyAlignment="1">
      <alignment horizontal="center" vertical="top" wrapText="1"/>
    </xf>
    <xf numFmtId="1" fontId="18" fillId="0" borderId="9" xfId="0" applyNumberFormat="1" applyFont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top"/>
    </xf>
    <xf numFmtId="0" fontId="18" fillId="0" borderId="4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 wrapText="1"/>
    </xf>
    <xf numFmtId="1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vertical="top"/>
    </xf>
    <xf numFmtId="0" fontId="18" fillId="0" borderId="0" xfId="0" applyFont="1"/>
    <xf numFmtId="0" fontId="18" fillId="3" borderId="4" xfId="0" applyFont="1" applyFill="1" applyBorder="1" applyAlignment="1">
      <alignment horizontal="center" vertical="center"/>
    </xf>
    <xf numFmtId="1" fontId="18" fillId="0" borderId="9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 wrapText="1"/>
    </xf>
    <xf numFmtId="1" fontId="18" fillId="0" borderId="5" xfId="0" applyNumberFormat="1" applyFont="1" applyBorder="1" applyAlignment="1">
      <alignment horizontal="center"/>
    </xf>
    <xf numFmtId="0" fontId="18" fillId="0" borderId="5" xfId="0" applyFont="1" applyBorder="1" applyAlignment="1">
      <alignment vertical="top"/>
    </xf>
    <xf numFmtId="0" fontId="18" fillId="3" borderId="10" xfId="0" applyFont="1" applyFill="1" applyBorder="1" applyAlignment="1">
      <alignment horizontal="center" vertical="top" wrapText="1"/>
    </xf>
    <xf numFmtId="0" fontId="18" fillId="3" borderId="4" xfId="0" applyFont="1" applyFill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1" fontId="18" fillId="0" borderId="4" xfId="0" applyNumberFormat="1" applyFont="1" applyBorder="1" applyAlignment="1">
      <alignment horizontal="left"/>
    </xf>
    <xf numFmtId="1" fontId="18" fillId="0" borderId="10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3" borderId="0" xfId="0" applyFont="1" applyFill="1" applyAlignment="1">
      <alignment horizontal="left" vertical="top"/>
    </xf>
    <xf numFmtId="0" fontId="18" fillId="0" borderId="9" xfId="0" applyFont="1" applyBorder="1" applyAlignment="1">
      <alignment horizontal="center" vertical="top" wrapText="1"/>
    </xf>
    <xf numFmtId="49" fontId="18" fillId="0" borderId="4" xfId="0" applyNumberFormat="1" applyFont="1" applyBorder="1"/>
    <xf numFmtId="0" fontId="18" fillId="0" borderId="0" xfId="0" applyFont="1" applyAlignment="1">
      <alignment horizontal="center"/>
    </xf>
    <xf numFmtId="1" fontId="18" fillId="0" borderId="10" xfId="0" applyNumberFormat="1" applyFont="1" applyBorder="1" applyAlignment="1">
      <alignment horizontal="left"/>
    </xf>
    <xf numFmtId="0" fontId="18" fillId="0" borderId="13" xfId="0" applyFont="1" applyBorder="1" applyAlignment="1">
      <alignment vertical="top"/>
    </xf>
    <xf numFmtId="0" fontId="0" fillId="0" borderId="1" xfId="0" applyBorder="1" applyAlignment="1">
      <alignment horizontal="center"/>
    </xf>
    <xf numFmtId="1" fontId="18" fillId="6" borderId="4" xfId="0" applyNumberFormat="1" applyFont="1" applyFill="1" applyBorder="1" applyAlignment="1">
      <alignment horizontal="left"/>
    </xf>
    <xf numFmtId="1" fontId="18" fillId="6" borderId="4" xfId="0" applyNumberFormat="1" applyFont="1" applyFill="1" applyBorder="1" applyAlignment="1">
      <alignment horizontal="center"/>
    </xf>
    <xf numFmtId="0" fontId="18" fillId="6" borderId="4" xfId="0" applyFont="1" applyFill="1" applyBorder="1" applyAlignment="1">
      <alignment vertical="top"/>
    </xf>
    <xf numFmtId="0" fontId="18" fillId="6" borderId="4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/>
    </xf>
    <xf numFmtId="1" fontId="18" fillId="6" borderId="10" xfId="0" applyNumberFormat="1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/>
    </xf>
    <xf numFmtId="1" fontId="18" fillId="6" borderId="13" xfId="0" applyNumberFormat="1" applyFont="1" applyFill="1" applyBorder="1" applyAlignment="1">
      <alignment horizontal="left"/>
    </xf>
    <xf numFmtId="0" fontId="18" fillId="6" borderId="13" xfId="0" applyFont="1" applyFill="1" applyBorder="1" applyAlignment="1">
      <alignment vertical="top"/>
    </xf>
    <xf numFmtId="1" fontId="18" fillId="6" borderId="4" xfId="0" applyNumberFormat="1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/>
    </xf>
    <xf numFmtId="1" fontId="18" fillId="6" borderId="9" xfId="0" applyNumberFormat="1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top"/>
    </xf>
    <xf numFmtId="1" fontId="18" fillId="6" borderId="12" xfId="0" applyNumberFormat="1" applyFont="1" applyFill="1" applyBorder="1" applyAlignment="1">
      <alignment horizontal="center"/>
    </xf>
    <xf numFmtId="1" fontId="18" fillId="6" borderId="9" xfId="0" applyNumberFormat="1" applyFont="1" applyFill="1" applyBorder="1" applyAlignment="1">
      <alignment horizontal="center"/>
    </xf>
    <xf numFmtId="49" fontId="0" fillId="6" borderId="4" xfId="10" applyNumberFormat="1" applyFont="1" applyFill="1" applyBorder="1"/>
    <xf numFmtId="0" fontId="18" fillId="6" borderId="9" xfId="0" applyFont="1" applyFill="1" applyBorder="1" applyAlignment="1">
      <alignment horizontal="center" vertical="top" wrapText="1"/>
    </xf>
    <xf numFmtId="49" fontId="0" fillId="6" borderId="4" xfId="15" applyNumberFormat="1" applyFont="1" applyFill="1" applyBorder="1"/>
    <xf numFmtId="1" fontId="18" fillId="7" borderId="4" xfId="0" applyNumberFormat="1" applyFont="1" applyFill="1" applyBorder="1" applyAlignment="1">
      <alignment horizontal="left"/>
    </xf>
    <xf numFmtId="1" fontId="18" fillId="7" borderId="4" xfId="0" applyNumberFormat="1" applyFont="1" applyFill="1" applyBorder="1" applyAlignment="1">
      <alignment horizontal="center"/>
    </xf>
    <xf numFmtId="0" fontId="18" fillId="7" borderId="4" xfId="0" applyFont="1" applyFill="1" applyBorder="1" applyAlignment="1">
      <alignment vertical="top"/>
    </xf>
    <xf numFmtId="0" fontId="18" fillId="7" borderId="4" xfId="0" applyFont="1" applyFill="1" applyBorder="1" applyAlignment="1">
      <alignment horizontal="center" vertical="top" wrapText="1"/>
    </xf>
    <xf numFmtId="0" fontId="18" fillId="7" borderId="4" xfId="0" applyFont="1" applyFill="1" applyBorder="1" applyAlignment="1">
      <alignment horizontal="center" vertical="top"/>
    </xf>
    <xf numFmtId="1" fontId="18" fillId="7" borderId="10" xfId="0" applyNumberFormat="1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/>
    </xf>
    <xf numFmtId="1" fontId="18" fillId="7" borderId="4" xfId="0" applyNumberFormat="1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/>
    </xf>
    <xf numFmtId="0" fontId="18" fillId="7" borderId="12" xfId="0" applyFont="1" applyFill="1" applyBorder="1" applyAlignment="1">
      <alignment vertical="top"/>
    </xf>
    <xf numFmtId="1" fontId="18" fillId="7" borderId="12" xfId="0" applyNumberFormat="1" applyFont="1" applyFill="1" applyBorder="1" applyAlignment="1">
      <alignment horizontal="center"/>
    </xf>
    <xf numFmtId="1" fontId="18" fillId="7" borderId="9" xfId="0" applyNumberFormat="1" applyFont="1" applyFill="1" applyBorder="1" applyAlignment="1">
      <alignment horizontal="center"/>
    </xf>
    <xf numFmtId="49" fontId="0" fillId="7" borderId="4" xfId="10" applyNumberFormat="1" applyFont="1" applyFill="1" applyBorder="1"/>
    <xf numFmtId="0" fontId="18" fillId="7" borderId="9" xfId="0" applyFont="1" applyFill="1" applyBorder="1" applyAlignment="1">
      <alignment horizontal="center" vertical="top" wrapText="1"/>
    </xf>
    <xf numFmtId="1" fontId="18" fillId="8" borderId="4" xfId="0" applyNumberFormat="1" applyFont="1" applyFill="1" applyBorder="1" applyAlignment="1">
      <alignment horizontal="left"/>
    </xf>
    <xf numFmtId="1" fontId="18" fillId="8" borderId="4" xfId="0" applyNumberFormat="1" applyFont="1" applyFill="1" applyBorder="1" applyAlignment="1">
      <alignment horizontal="center"/>
    </xf>
    <xf numFmtId="0" fontId="18" fillId="8" borderId="4" xfId="0" applyFont="1" applyFill="1" applyBorder="1" applyAlignment="1">
      <alignment vertical="top"/>
    </xf>
    <xf numFmtId="0" fontId="18" fillId="8" borderId="4" xfId="0" applyFont="1" applyFill="1" applyBorder="1" applyAlignment="1">
      <alignment horizontal="center" vertical="top" wrapText="1"/>
    </xf>
    <xf numFmtId="0" fontId="18" fillId="8" borderId="4" xfId="0" applyFont="1" applyFill="1" applyBorder="1" applyAlignment="1">
      <alignment horizontal="center" vertical="top"/>
    </xf>
    <xf numFmtId="1" fontId="18" fillId="8" borderId="10" xfId="0" applyNumberFormat="1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/>
    </xf>
    <xf numFmtId="1" fontId="18" fillId="8" borderId="4" xfId="0" applyNumberFormat="1" applyFont="1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/>
    </xf>
    <xf numFmtId="0" fontId="18" fillId="8" borderId="11" xfId="0" applyFont="1" applyFill="1" applyBorder="1" applyAlignment="1">
      <alignment horizontal="center" vertical="top"/>
    </xf>
    <xf numFmtId="1" fontId="18" fillId="8" borderId="9" xfId="0" applyNumberFormat="1" applyFont="1" applyFill="1" applyBorder="1" applyAlignment="1">
      <alignment horizontal="center"/>
    </xf>
    <xf numFmtId="49" fontId="0" fillId="8" borderId="4" xfId="10" applyNumberFormat="1" applyFont="1" applyFill="1" applyBorder="1"/>
    <xf numFmtId="0" fontId="18" fillId="8" borderId="9" xfId="0" applyFont="1" applyFill="1" applyBorder="1" applyAlignment="1">
      <alignment horizontal="center" vertical="top" wrapText="1"/>
    </xf>
    <xf numFmtId="1" fontId="18" fillId="9" borderId="4" xfId="0" applyNumberFormat="1" applyFont="1" applyFill="1" applyBorder="1" applyAlignment="1">
      <alignment horizontal="left"/>
    </xf>
    <xf numFmtId="1" fontId="18" fillId="9" borderId="4" xfId="0" applyNumberFormat="1" applyFont="1" applyFill="1" applyBorder="1" applyAlignment="1">
      <alignment horizontal="center"/>
    </xf>
    <xf numFmtId="0" fontId="18" fillId="9" borderId="4" xfId="0" applyFont="1" applyFill="1" applyBorder="1" applyAlignment="1">
      <alignment vertical="top"/>
    </xf>
    <xf numFmtId="0" fontId="18" fillId="9" borderId="4" xfId="0" applyFont="1" applyFill="1" applyBorder="1" applyAlignment="1">
      <alignment horizontal="center" vertical="top" wrapText="1"/>
    </xf>
    <xf numFmtId="0" fontId="18" fillId="9" borderId="4" xfId="0" applyFont="1" applyFill="1" applyBorder="1" applyAlignment="1">
      <alignment horizontal="center" vertical="top"/>
    </xf>
    <xf numFmtId="1" fontId="18" fillId="9" borderId="10" xfId="0" applyNumberFormat="1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/>
    </xf>
    <xf numFmtId="0" fontId="18" fillId="9" borderId="11" xfId="0" applyFont="1" applyFill="1" applyBorder="1" applyAlignment="1">
      <alignment horizontal="center" vertical="top"/>
    </xf>
    <xf numFmtId="1" fontId="18" fillId="9" borderId="4" xfId="0" applyNumberFormat="1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top"/>
    </xf>
    <xf numFmtId="1" fontId="18" fillId="9" borderId="12" xfId="0" applyNumberFormat="1" applyFont="1" applyFill="1" applyBorder="1" applyAlignment="1">
      <alignment horizontal="center"/>
    </xf>
    <xf numFmtId="0" fontId="18" fillId="9" borderId="0" xfId="0" applyFont="1" applyFill="1" applyAlignment="1">
      <alignment vertical="top"/>
    </xf>
    <xf numFmtId="0" fontId="18" fillId="9" borderId="10" xfId="0" applyFont="1" applyFill="1" applyBorder="1" applyAlignment="1">
      <alignment horizontal="center" vertical="top"/>
    </xf>
    <xf numFmtId="1" fontId="18" fillId="9" borderId="9" xfId="0" applyNumberFormat="1" applyFont="1" applyFill="1" applyBorder="1" applyAlignment="1">
      <alignment horizontal="center"/>
    </xf>
    <xf numFmtId="49" fontId="0" fillId="9" borderId="4" xfId="10" applyNumberFormat="1" applyFont="1" applyFill="1" applyBorder="1"/>
    <xf numFmtId="0" fontId="18" fillId="9" borderId="9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6" fontId="18" fillId="0" borderId="4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6" fontId="18" fillId="0" borderId="9" xfId="0" applyNumberFormat="1" applyFont="1" applyBorder="1" applyAlignment="1">
      <alignment horizontal="center"/>
    </xf>
    <xf numFmtId="166" fontId="18" fillId="0" borderId="12" xfId="0" applyNumberFormat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8" fillId="8" borderId="4" xfId="0" applyNumberFormat="1" applyFont="1" applyFill="1" applyBorder="1" applyAlignment="1">
      <alignment horizontal="center"/>
    </xf>
    <xf numFmtId="166" fontId="18" fillId="7" borderId="4" xfId="0" applyNumberFormat="1" applyFont="1" applyFill="1" applyBorder="1" applyAlignment="1">
      <alignment horizontal="center"/>
    </xf>
    <xf numFmtId="166" fontId="18" fillId="6" borderId="4" xfId="0" applyNumberFormat="1" applyFont="1" applyFill="1" applyBorder="1" applyAlignment="1">
      <alignment horizontal="center"/>
    </xf>
    <xf numFmtId="166" fontId="18" fillId="9" borderId="4" xfId="0" applyNumberFormat="1" applyFont="1" applyFill="1" applyBorder="1" applyAlignment="1">
      <alignment horizontal="center"/>
    </xf>
    <xf numFmtId="166" fontId="18" fillId="9" borderId="9" xfId="0" applyNumberFormat="1" applyFont="1" applyFill="1" applyBorder="1" applyAlignment="1">
      <alignment horizontal="center"/>
    </xf>
    <xf numFmtId="166" fontId="18" fillId="8" borderId="9" xfId="0" applyNumberFormat="1" applyFont="1" applyFill="1" applyBorder="1" applyAlignment="1">
      <alignment horizontal="center"/>
    </xf>
    <xf numFmtId="166" fontId="18" fillId="7" borderId="9" xfId="0" applyNumberFormat="1" applyFont="1" applyFill="1" applyBorder="1" applyAlignment="1">
      <alignment horizontal="center"/>
    </xf>
    <xf numFmtId="166" fontId="18" fillId="6" borderId="9" xfId="0" applyNumberFormat="1" applyFont="1" applyFill="1" applyBorder="1" applyAlignment="1">
      <alignment horizontal="center"/>
    </xf>
    <xf numFmtId="166" fontId="18" fillId="0" borderId="5" xfId="0" applyNumberFormat="1" applyFont="1" applyBorder="1" applyAlignment="1">
      <alignment horizontal="center"/>
    </xf>
    <xf numFmtId="0" fontId="27" fillId="0" borderId="4" xfId="0" applyFont="1" applyBorder="1" applyAlignment="1">
      <alignment vertical="top"/>
    </xf>
    <xf numFmtId="0" fontId="28" fillId="0" borderId="4" xfId="0" applyFont="1" applyBorder="1"/>
    <xf numFmtId="8" fontId="28" fillId="0" borderId="4" xfId="0" applyNumberFormat="1" applyFont="1" applyBorder="1" applyAlignment="1">
      <alignment horizontal="center"/>
    </xf>
    <xf numFmtId="1" fontId="18" fillId="0" borderId="0" xfId="0" applyNumberFormat="1" applyFont="1" applyAlignment="1">
      <alignment horizontal="left"/>
    </xf>
    <xf numFmtId="166" fontId="18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0" fillId="0" borderId="16" xfId="0" applyBorder="1"/>
    <xf numFmtId="0" fontId="22" fillId="0" borderId="0" xfId="0" applyFont="1"/>
    <xf numFmtId="167" fontId="18" fillId="3" borderId="4" xfId="0" applyNumberFormat="1" applyFont="1" applyFill="1" applyBorder="1" applyAlignment="1">
      <alignment horizontal="center" vertical="top" wrapText="1"/>
    </xf>
    <xf numFmtId="166" fontId="18" fillId="0" borderId="4" xfId="19" applyNumberFormat="1" applyFont="1" applyBorder="1" applyAlignment="1">
      <alignment horizontal="center"/>
    </xf>
    <xf numFmtId="0" fontId="18" fillId="0" borderId="14" xfId="0" applyFont="1" applyBorder="1" applyAlignment="1">
      <alignment vertical="top"/>
    </xf>
    <xf numFmtId="0" fontId="18" fillId="0" borderId="17" xfId="0" applyFont="1" applyBorder="1" applyAlignment="1">
      <alignment vertical="top"/>
    </xf>
    <xf numFmtId="0" fontId="1" fillId="0" borderId="0" xfId="0" applyFont="1"/>
    <xf numFmtId="1" fontId="18" fillId="0" borderId="4" xfId="0" applyNumberFormat="1" applyFont="1" applyBorder="1"/>
    <xf numFmtId="1" fontId="18" fillId="8" borderId="4" xfId="0" applyNumberFormat="1" applyFont="1" applyFill="1" applyBorder="1"/>
    <xf numFmtId="1" fontId="18" fillId="7" borderId="4" xfId="0" applyNumberFormat="1" applyFont="1" applyFill="1" applyBorder="1"/>
    <xf numFmtId="1" fontId="18" fillId="6" borderId="4" xfId="0" applyNumberFormat="1" applyFont="1" applyFill="1" applyBorder="1"/>
    <xf numFmtId="1" fontId="18" fillId="9" borderId="4" xfId="0" applyNumberFormat="1" applyFont="1" applyFill="1" applyBorder="1"/>
    <xf numFmtId="166" fontId="18" fillId="3" borderId="4" xfId="0" applyNumberFormat="1" applyFont="1" applyFill="1" applyBorder="1" applyAlignment="1">
      <alignment horizontal="center"/>
    </xf>
    <xf numFmtId="166" fontId="18" fillId="3" borderId="9" xfId="0" applyNumberFormat="1" applyFont="1" applyFill="1" applyBorder="1" applyAlignment="1">
      <alignment horizontal="center"/>
    </xf>
    <xf numFmtId="166" fontId="20" fillId="0" borderId="12" xfId="19" applyNumberFormat="1" applyFont="1" applyBorder="1" applyAlignment="1">
      <alignment horizontal="center"/>
    </xf>
    <xf numFmtId="49" fontId="18" fillId="0" borderId="4" xfId="0" applyNumberFormat="1" applyFont="1" applyBorder="1" applyAlignment="1">
      <alignment horizontal="left"/>
    </xf>
    <xf numFmtId="0" fontId="19" fillId="0" borderId="0" xfId="0" applyFont="1" applyAlignment="1">
      <alignment horizontal="left"/>
    </xf>
    <xf numFmtId="49" fontId="0" fillId="9" borderId="4" xfId="19" applyNumberFormat="1" applyFont="1" applyFill="1" applyBorder="1"/>
    <xf numFmtId="49" fontId="0" fillId="8" borderId="4" xfId="19" applyNumberFormat="1" applyFont="1" applyFill="1" applyBorder="1"/>
    <xf numFmtId="49" fontId="0" fillId="7" borderId="4" xfId="19" applyNumberFormat="1" applyFont="1" applyFill="1" applyBorder="1"/>
    <xf numFmtId="49" fontId="0" fillId="6" borderId="4" xfId="19" applyNumberFormat="1" applyFont="1" applyFill="1" applyBorder="1"/>
    <xf numFmtId="2" fontId="10" fillId="2" borderId="1" xfId="0" applyNumberFormat="1" applyFont="1" applyFill="1" applyBorder="1" applyAlignment="1">
      <alignment horizontal="center" vertical="top"/>
    </xf>
    <xf numFmtId="0" fontId="18" fillId="0" borderId="10" xfId="0" applyFont="1" applyBorder="1" applyAlignment="1">
      <alignment horizontal="center" wrapText="1"/>
    </xf>
    <xf numFmtId="166" fontId="28" fillId="0" borderId="12" xfId="0" applyNumberFormat="1" applyFont="1" applyBorder="1" applyAlignment="1">
      <alignment horizontal="center"/>
    </xf>
    <xf numFmtId="1" fontId="18" fillId="0" borderId="12" xfId="0" applyNumberFormat="1" applyFont="1" applyBorder="1" applyAlignment="1">
      <alignment horizontal="center"/>
    </xf>
    <xf numFmtId="0" fontId="18" fillId="3" borderId="10" xfId="0" applyFont="1" applyFill="1" applyBorder="1" applyAlignment="1">
      <alignment horizontal="center" vertical="top"/>
    </xf>
    <xf numFmtId="0" fontId="18" fillId="3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top"/>
    </xf>
    <xf numFmtId="0" fontId="23" fillId="10" borderId="1" xfId="0" applyFont="1" applyFill="1" applyBorder="1" applyAlignment="1">
      <alignment horizontal="left" vertical="center"/>
    </xf>
    <xf numFmtId="0" fontId="23" fillId="10" borderId="1" xfId="0" applyFont="1" applyFill="1" applyBorder="1" applyAlignment="1">
      <alignment vertical="center"/>
    </xf>
    <xf numFmtId="0" fontId="23" fillId="10" borderId="1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 wrapText="1"/>
    </xf>
    <xf numFmtId="2" fontId="19" fillId="10" borderId="1" xfId="0" applyNumberFormat="1" applyFont="1" applyFill="1" applyBorder="1" applyAlignment="1">
      <alignment horizontal="center" vertical="center" wrapText="1"/>
    </xf>
    <xf numFmtId="0" fontId="19" fillId="10" borderId="20" xfId="0" applyFont="1" applyFill="1" applyBorder="1" applyAlignment="1">
      <alignment horizontal="center" vertical="center"/>
    </xf>
    <xf numFmtId="0" fontId="19" fillId="10" borderId="18" xfId="0" applyFont="1" applyFill="1" applyBorder="1" applyAlignment="1">
      <alignment horizontal="center" vertical="center"/>
    </xf>
    <xf numFmtId="0" fontId="19" fillId="10" borderId="18" xfId="0" applyFont="1" applyFill="1" applyBorder="1" applyAlignment="1">
      <alignment horizontal="center" vertical="center" wrapText="1"/>
    </xf>
    <xf numFmtId="2" fontId="19" fillId="10" borderId="18" xfId="0" applyNumberFormat="1" applyFont="1" applyFill="1" applyBorder="1" applyAlignment="1">
      <alignment horizontal="center" vertical="center" wrapText="1"/>
    </xf>
    <xf numFmtId="2" fontId="19" fillId="10" borderId="19" xfId="0" applyNumberFormat="1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left" vertical="top"/>
    </xf>
    <xf numFmtId="0" fontId="19" fillId="10" borderId="1" xfId="0" applyFont="1" applyFill="1" applyBorder="1" applyAlignment="1">
      <alignment horizontal="left" vertical="center" wrapText="1"/>
    </xf>
    <xf numFmtId="0" fontId="18" fillId="10" borderId="0" xfId="0" applyFont="1" applyFill="1" applyAlignment="1">
      <alignment vertical="top"/>
    </xf>
    <xf numFmtId="0" fontId="18" fillId="10" borderId="1" xfId="0" applyFont="1" applyFill="1" applyBorder="1" applyAlignment="1">
      <alignment vertical="top"/>
    </xf>
    <xf numFmtId="167" fontId="18" fillId="0" borderId="0" xfId="0" applyNumberFormat="1" applyFont="1" applyAlignment="1">
      <alignment horizontal="center" vertical="top"/>
    </xf>
    <xf numFmtId="167" fontId="18" fillId="10" borderId="1" xfId="0" applyNumberFormat="1" applyFont="1" applyFill="1" applyBorder="1" applyAlignment="1">
      <alignment horizontal="center" vertical="top"/>
    </xf>
    <xf numFmtId="0" fontId="19" fillId="10" borderId="1" xfId="0" applyFont="1" applyFill="1" applyBorder="1" applyAlignment="1">
      <alignment vertical="top"/>
    </xf>
    <xf numFmtId="167" fontId="19" fillId="10" borderId="1" xfId="0" applyNumberFormat="1" applyFont="1" applyFill="1" applyBorder="1" applyAlignment="1">
      <alignment horizontal="center" vertical="top"/>
    </xf>
    <xf numFmtId="167" fontId="18" fillId="10" borderId="0" xfId="0" applyNumberFormat="1" applyFont="1" applyFill="1" applyAlignment="1">
      <alignment horizontal="center" vertical="top"/>
    </xf>
    <xf numFmtId="0" fontId="29" fillId="10" borderId="1" xfId="0" applyFont="1" applyFill="1" applyBorder="1" applyAlignment="1">
      <alignment vertical="top"/>
    </xf>
    <xf numFmtId="0" fontId="19" fillId="10" borderId="0" xfId="0" applyFont="1" applyFill="1" applyAlignment="1">
      <alignment vertical="top"/>
    </xf>
    <xf numFmtId="0" fontId="19" fillId="10" borderId="21" xfId="0" applyFont="1" applyFill="1" applyBorder="1" applyAlignment="1">
      <alignment vertical="top"/>
    </xf>
    <xf numFmtId="0" fontId="19" fillId="10" borderId="22" xfId="0" applyFont="1" applyFill="1" applyBorder="1" applyAlignment="1">
      <alignment vertical="top"/>
    </xf>
    <xf numFmtId="167" fontId="19" fillId="10" borderId="22" xfId="0" applyNumberFormat="1" applyFont="1" applyFill="1" applyBorder="1" applyAlignment="1">
      <alignment horizontal="center" vertical="top"/>
    </xf>
    <xf numFmtId="0" fontId="19" fillId="10" borderId="15" xfId="0" applyFont="1" applyFill="1" applyBorder="1" applyAlignment="1">
      <alignment vertical="top"/>
    </xf>
    <xf numFmtId="1" fontId="18" fillId="10" borderId="1" xfId="0" applyNumberFormat="1" applyFont="1" applyFill="1" applyBorder="1" applyAlignment="1">
      <alignment horizontal="center" vertical="top"/>
    </xf>
    <xf numFmtId="1" fontId="18" fillId="0" borderId="0" xfId="0" applyNumberFormat="1" applyFont="1" applyAlignment="1">
      <alignment horizontal="center" vertical="top"/>
    </xf>
    <xf numFmtId="1" fontId="18" fillId="10" borderId="0" xfId="0" applyNumberFormat="1" applyFont="1" applyFill="1" applyAlignment="1">
      <alignment horizontal="center" vertical="top"/>
    </xf>
    <xf numFmtId="1" fontId="19" fillId="10" borderId="1" xfId="0" applyNumberFormat="1" applyFont="1" applyFill="1" applyBorder="1" applyAlignment="1">
      <alignment horizontal="center" vertical="top"/>
    </xf>
    <xf numFmtId="1" fontId="19" fillId="10" borderId="22" xfId="0" applyNumberFormat="1" applyFont="1" applyFill="1" applyBorder="1" applyAlignment="1">
      <alignment horizontal="center" vertical="top"/>
    </xf>
    <xf numFmtId="1" fontId="19" fillId="10" borderId="21" xfId="0" applyNumberFormat="1" applyFont="1" applyFill="1" applyBorder="1" applyAlignment="1">
      <alignment horizontal="center" vertical="top"/>
    </xf>
    <xf numFmtId="0" fontId="26" fillId="10" borderId="1" xfId="0" applyFont="1" applyFill="1" applyBorder="1" applyAlignment="1">
      <alignment horizontal="left" vertical="center"/>
    </xf>
    <xf numFmtId="0" fontId="26" fillId="10" borderId="1" xfId="0" applyFont="1" applyFill="1" applyBorder="1" applyAlignment="1">
      <alignment vertical="center"/>
    </xf>
    <xf numFmtId="0" fontId="26" fillId="10" borderId="1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 wrapText="1"/>
    </xf>
    <xf numFmtId="2" fontId="26" fillId="10" borderId="1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0" fontId="23" fillId="10" borderId="21" xfId="0" applyFont="1" applyFill="1" applyBorder="1" applyAlignment="1">
      <alignment horizontal="left"/>
    </xf>
    <xf numFmtId="0" fontId="0" fillId="10" borderId="22" xfId="0" applyFill="1" applyBorder="1"/>
    <xf numFmtId="0" fontId="0" fillId="10" borderId="22" xfId="0" applyFill="1" applyBorder="1" applyAlignment="1">
      <alignment horizontal="center"/>
    </xf>
    <xf numFmtId="0" fontId="0" fillId="10" borderId="15" xfId="0" applyFill="1" applyBorder="1"/>
    <xf numFmtId="0" fontId="19" fillId="10" borderId="23" xfId="0" applyFont="1" applyFill="1" applyBorder="1" applyAlignment="1">
      <alignment horizontal="left" vertical="center" wrapText="1"/>
    </xf>
    <xf numFmtId="0" fontId="19" fillId="10" borderId="24" xfId="0" applyFont="1" applyFill="1" applyBorder="1" applyAlignment="1">
      <alignment horizontal="center" vertical="center" wrapText="1"/>
    </xf>
    <xf numFmtId="0" fontId="19" fillId="10" borderId="25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vertical="top"/>
    </xf>
    <xf numFmtId="0" fontId="23" fillId="10" borderId="22" xfId="0" applyFont="1" applyFill="1" applyBorder="1"/>
    <xf numFmtId="1" fontId="18" fillId="0" borderId="10" xfId="0" applyNumberFormat="1" applyFont="1" applyBorder="1"/>
    <xf numFmtId="166" fontId="18" fillId="3" borderId="10" xfId="0" applyNumberFormat="1" applyFont="1" applyFill="1" applyBorder="1" applyAlignment="1">
      <alignment horizontal="center"/>
    </xf>
    <xf numFmtId="0" fontId="19" fillId="10" borderId="18" xfId="0" applyFont="1" applyFill="1" applyBorder="1" applyAlignment="1">
      <alignment vertical="center"/>
    </xf>
    <xf numFmtId="0" fontId="19" fillId="10" borderId="2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top"/>
    </xf>
    <xf numFmtId="0" fontId="18" fillId="0" borderId="0" xfId="0" applyFont="1" applyFill="1"/>
    <xf numFmtId="0" fontId="0" fillId="0" borderId="0" xfId="0" applyFill="1"/>
    <xf numFmtId="0" fontId="23" fillId="10" borderId="20" xfId="0" applyFont="1" applyFill="1" applyBorder="1" applyAlignment="1">
      <alignment horizontal="left" vertical="center"/>
    </xf>
    <xf numFmtId="0" fontId="23" fillId="10" borderId="18" xfId="0" applyFont="1" applyFill="1" applyBorder="1" applyAlignment="1">
      <alignment vertical="center"/>
    </xf>
    <xf numFmtId="0" fontId="23" fillId="10" borderId="18" xfId="0" applyFont="1" applyFill="1" applyBorder="1" applyAlignment="1">
      <alignment horizontal="center" vertical="center"/>
    </xf>
    <xf numFmtId="0" fontId="29" fillId="10" borderId="21" xfId="0" applyFont="1" applyFill="1" applyBorder="1" applyAlignment="1">
      <alignment vertical="center"/>
    </xf>
    <xf numFmtId="168" fontId="18" fillId="9" borderId="9" xfId="0" applyNumberFormat="1" applyFont="1" applyFill="1" applyBorder="1" applyAlignment="1">
      <alignment horizontal="center"/>
    </xf>
    <xf numFmtId="1" fontId="26" fillId="10" borderId="1" xfId="0" applyNumberFormat="1" applyFont="1" applyFill="1" applyBorder="1" applyAlignment="1">
      <alignment horizontal="center" vertical="center"/>
    </xf>
    <xf numFmtId="1" fontId="0" fillId="0" borderId="0" xfId="0" applyNumberFormat="1"/>
  </cellXfs>
  <cellStyles count="25">
    <cellStyle name="Currency 2" xfId="14" xr:uid="{4A88EBA8-B05C-4776-86CE-1ACB49412FBE}"/>
    <cellStyle name="Currency 2 2" xfId="22" xr:uid="{4379700F-43E9-4B22-95E6-42E8E290DA88}"/>
    <cellStyle name="Normal" xfId="0" builtinId="0"/>
    <cellStyle name="Normal 10" xfId="1" xr:uid="{00000000-0005-0000-0000-000001000000}"/>
    <cellStyle name="Normal 12 2" xfId="2" xr:uid="{00000000-0005-0000-0000-000002000000}"/>
    <cellStyle name="Normal 12 2 2" xfId="10" xr:uid="{6C333122-9B87-40A1-AC4C-962B4B8ED1B5}"/>
    <cellStyle name="Normal 12 2 2 2" xfId="19" xr:uid="{E336649A-677F-42D3-A031-4A60928131FC}"/>
    <cellStyle name="Normal 12 2 3" xfId="17" xr:uid="{BA5524E7-3B51-456A-8B11-2D6F4C43C450}"/>
    <cellStyle name="Normal 13" xfId="3" xr:uid="{00000000-0005-0000-0000-000003000000}"/>
    <cellStyle name="Normal 2" xfId="12" xr:uid="{5D3D5A39-0AA8-4A64-875A-49ECF86E5A87}"/>
    <cellStyle name="Normal 2 2" xfId="21" xr:uid="{C63CE73E-D4D1-4820-A6A6-5F3CFCC0336D}"/>
    <cellStyle name="Normal 3" xfId="13" xr:uid="{AAF23DD0-7C62-4B46-834B-5CB7ACC2C9D0}"/>
    <cellStyle name="Normal 3 2" xfId="4" xr:uid="{00000000-0005-0000-0000-000004000000}"/>
    <cellStyle name="Normal 4" xfId="15" xr:uid="{3FB0DA03-5651-4D36-A66E-13D139F71038}"/>
    <cellStyle name="Normal 4 2" xfId="23" xr:uid="{787B8942-8AFE-408B-B991-22F2BA95B90B}"/>
    <cellStyle name="Normal 5" xfId="16" xr:uid="{58EAB8B0-F0B6-4C27-BBE5-4B81C8F276CB}"/>
    <cellStyle name="Normal 5 2" xfId="24" xr:uid="{92516E11-F7F1-402F-8A4F-E1ED5C33CF7B}"/>
    <cellStyle name="Normal 5 2 2" xfId="5" xr:uid="{00000000-0005-0000-0000-000005000000}"/>
    <cellStyle name="Normal 5 2 2 2" xfId="6" xr:uid="{00000000-0005-0000-0000-000006000000}"/>
    <cellStyle name="Percent 2" xfId="7" xr:uid="{00000000-0005-0000-0000-000007000000}"/>
    <cellStyle name="Percent 3 2" xfId="8" xr:uid="{00000000-0005-0000-0000-000008000000}"/>
    <cellStyle name="Percent 9" xfId="9" xr:uid="{00000000-0005-0000-0000-000009000000}"/>
    <cellStyle name="Percent 9 2" xfId="11" xr:uid="{5B26BE4E-9607-4F8C-B430-7F5DF76FC8A9}"/>
    <cellStyle name="Percent 9 2 2" xfId="20" xr:uid="{7897B840-5B46-4ED9-A744-969C2427176A}"/>
    <cellStyle name="Percent 9 3" xfId="18" xr:uid="{F9FF78C6-EF17-4F13-B402-D35990F95248}"/>
  </cellStyles>
  <dxfs count="0"/>
  <tableStyles count="0" defaultTableStyle="TableStyleMedium9" defaultPivotStyle="PivotStyleLight16"/>
  <colors>
    <mruColors>
      <color rgb="FFFF99FF"/>
      <color rgb="FFFF66FF"/>
      <color rgb="FF00FFFF"/>
      <color rgb="FFFF7C80"/>
      <color rgb="FFCCCCFF"/>
      <color rgb="FFFF6600"/>
      <color rgb="FFFF000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0110-5C88-E246-A0EC-78D140818B50}">
  <sheetPr>
    <tabColor theme="4" tint="0.59999389629810485"/>
  </sheetPr>
  <dimension ref="A1:M140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6" x14ac:dyDescent="0.2"/>
  <cols>
    <col min="1" max="1" width="36.83203125" customWidth="1"/>
    <col min="2" max="2" width="16.6640625" style="154" customWidth="1"/>
    <col min="3" max="3" width="38" bestFit="1" customWidth="1"/>
    <col min="4" max="4" width="10.6640625" customWidth="1"/>
    <col min="5" max="5" width="9.5" style="155" customWidth="1"/>
    <col min="6" max="6" width="19" customWidth="1"/>
    <col min="7" max="7" width="15.33203125" customWidth="1"/>
    <col min="8" max="8" width="12.6640625" customWidth="1"/>
    <col min="9" max="9" width="12" customWidth="1"/>
    <col min="10" max="10" width="9.1640625" customWidth="1"/>
    <col min="11" max="11" width="11" customWidth="1"/>
    <col min="12" max="12" width="9.6640625" customWidth="1"/>
    <col min="13" max="13" width="15.6640625" customWidth="1"/>
  </cols>
  <sheetData>
    <row r="1" spans="1:13" ht="34" x14ac:dyDescent="0.2">
      <c r="A1" s="209" t="s">
        <v>1694</v>
      </c>
      <c r="B1" s="237" t="s">
        <v>1683</v>
      </c>
      <c r="C1" s="238" t="s">
        <v>1691</v>
      </c>
      <c r="D1" s="239" t="s">
        <v>1685</v>
      </c>
      <c r="E1" s="239" t="s">
        <v>1581</v>
      </c>
      <c r="F1" s="239" t="s">
        <v>1692</v>
      </c>
      <c r="G1" s="239" t="s">
        <v>1693</v>
      </c>
      <c r="H1" s="240" t="s">
        <v>787</v>
      </c>
      <c r="I1" s="240" t="s">
        <v>788</v>
      </c>
      <c r="J1" s="240" t="s">
        <v>789</v>
      </c>
      <c r="K1" s="240" t="s">
        <v>786</v>
      </c>
      <c r="L1" s="241" t="s">
        <v>47</v>
      </c>
      <c r="M1" s="210" t="s">
        <v>48</v>
      </c>
    </row>
    <row r="2" spans="1:13" ht="17" x14ac:dyDescent="0.2">
      <c r="A2" s="216"/>
      <c r="B2" s="89" t="s">
        <v>151</v>
      </c>
      <c r="C2" s="71" t="s">
        <v>1405</v>
      </c>
      <c r="D2" s="78">
        <v>3</v>
      </c>
      <c r="E2" s="162">
        <v>16.27</v>
      </c>
      <c r="F2" s="70">
        <v>5060154040043</v>
      </c>
      <c r="G2" s="78" t="s">
        <v>51</v>
      </c>
      <c r="H2" s="203">
        <v>115</v>
      </c>
      <c r="I2" s="203">
        <v>85</v>
      </c>
      <c r="J2" s="203">
        <v>33</v>
      </c>
      <c r="K2" s="82">
        <v>81</v>
      </c>
      <c r="L2" s="203">
        <v>1</v>
      </c>
      <c r="M2" s="203" t="s">
        <v>53</v>
      </c>
    </row>
    <row r="3" spans="1:13" ht="17" x14ac:dyDescent="0.2">
      <c r="A3" s="79"/>
      <c r="B3" s="81" t="s">
        <v>152</v>
      </c>
      <c r="C3" s="59" t="s">
        <v>1406</v>
      </c>
      <c r="D3" s="60">
        <v>3</v>
      </c>
      <c r="E3" s="156">
        <v>16.27</v>
      </c>
      <c r="F3" s="62">
        <v>5060154040098</v>
      </c>
      <c r="G3" s="60" t="s">
        <v>51</v>
      </c>
      <c r="H3" s="64">
        <v>115</v>
      </c>
      <c r="I3" s="64">
        <v>85</v>
      </c>
      <c r="J3" s="64">
        <v>33</v>
      </c>
      <c r="K3" s="61">
        <v>86</v>
      </c>
      <c r="L3" s="64">
        <v>1</v>
      </c>
      <c r="M3" s="64" t="s">
        <v>54</v>
      </c>
    </row>
    <row r="4" spans="1:13" ht="17" x14ac:dyDescent="0.2">
      <c r="A4" s="79"/>
      <c r="B4" s="81" t="s">
        <v>153</v>
      </c>
      <c r="C4" s="59" t="s">
        <v>1585</v>
      </c>
      <c r="D4" s="60">
        <v>3</v>
      </c>
      <c r="E4" s="156">
        <v>16.27</v>
      </c>
      <c r="F4" s="62">
        <v>5060154040340</v>
      </c>
      <c r="G4" s="60" t="s">
        <v>51</v>
      </c>
      <c r="H4" s="64">
        <v>115</v>
      </c>
      <c r="I4" s="64">
        <v>85</v>
      </c>
      <c r="J4" s="64">
        <v>33</v>
      </c>
      <c r="K4" s="61">
        <v>99</v>
      </c>
      <c r="L4" s="64">
        <v>1</v>
      </c>
      <c r="M4" s="64" t="s">
        <v>54</v>
      </c>
    </row>
    <row r="5" spans="1:13" ht="17" x14ac:dyDescent="0.2">
      <c r="A5" s="79"/>
      <c r="B5" s="81" t="s">
        <v>154</v>
      </c>
      <c r="C5" s="59" t="s">
        <v>1407</v>
      </c>
      <c r="D5" s="60">
        <v>3</v>
      </c>
      <c r="E5" s="156">
        <v>16.27</v>
      </c>
      <c r="F5" s="62">
        <v>5060154040371</v>
      </c>
      <c r="G5" s="60" t="s">
        <v>51</v>
      </c>
      <c r="H5" s="64">
        <v>115</v>
      </c>
      <c r="I5" s="64">
        <v>85</v>
      </c>
      <c r="J5" s="64">
        <v>33</v>
      </c>
      <c r="K5" s="61">
        <v>49</v>
      </c>
      <c r="L5" s="64">
        <v>1</v>
      </c>
      <c r="M5" s="64" t="s">
        <v>54</v>
      </c>
    </row>
    <row r="6" spans="1:13" ht="17" x14ac:dyDescent="0.2">
      <c r="A6" s="79"/>
      <c r="B6" s="81" t="s">
        <v>155</v>
      </c>
      <c r="C6" s="59" t="s">
        <v>1408</v>
      </c>
      <c r="D6" s="60">
        <v>3</v>
      </c>
      <c r="E6" s="156">
        <v>16.27</v>
      </c>
      <c r="F6" s="62">
        <v>5060154040401</v>
      </c>
      <c r="G6" s="60" t="s">
        <v>51</v>
      </c>
      <c r="H6" s="64">
        <v>115</v>
      </c>
      <c r="I6" s="64">
        <v>85</v>
      </c>
      <c r="J6" s="64">
        <v>33</v>
      </c>
      <c r="K6" s="66">
        <v>46</v>
      </c>
      <c r="L6" s="67">
        <v>1</v>
      </c>
      <c r="M6" s="67" t="s">
        <v>54</v>
      </c>
    </row>
    <row r="7" spans="1:13" ht="17" x14ac:dyDescent="0.2">
      <c r="A7" s="79"/>
      <c r="B7" s="81" t="s">
        <v>156</v>
      </c>
      <c r="C7" s="59" t="s">
        <v>1409</v>
      </c>
      <c r="D7" s="60">
        <v>3</v>
      </c>
      <c r="E7" s="156">
        <v>16.27</v>
      </c>
      <c r="F7" s="62">
        <v>5060154040432</v>
      </c>
      <c r="G7" s="60" t="s">
        <v>51</v>
      </c>
      <c r="H7" s="64">
        <v>115</v>
      </c>
      <c r="I7" s="64">
        <v>85</v>
      </c>
      <c r="J7" s="64">
        <v>33</v>
      </c>
      <c r="K7" s="61">
        <v>50</v>
      </c>
      <c r="L7" s="64">
        <v>1</v>
      </c>
      <c r="M7" s="64" t="s">
        <v>54</v>
      </c>
    </row>
    <row r="8" spans="1:13" ht="17" x14ac:dyDescent="0.2">
      <c r="A8" s="79"/>
      <c r="B8" s="81" t="s">
        <v>157</v>
      </c>
      <c r="C8" s="59" t="s">
        <v>1410</v>
      </c>
      <c r="D8" s="60">
        <v>3</v>
      </c>
      <c r="E8" s="156">
        <v>16.27</v>
      </c>
      <c r="F8" s="62">
        <v>5060154040463</v>
      </c>
      <c r="G8" s="60" t="s">
        <v>51</v>
      </c>
      <c r="H8" s="64">
        <v>115</v>
      </c>
      <c r="I8" s="64">
        <v>85</v>
      </c>
      <c r="J8" s="64">
        <v>33</v>
      </c>
      <c r="K8" s="61">
        <v>62</v>
      </c>
      <c r="L8" s="64">
        <v>1</v>
      </c>
      <c r="M8" s="64" t="s">
        <v>54</v>
      </c>
    </row>
    <row r="9" spans="1:13" ht="17" x14ac:dyDescent="0.2">
      <c r="A9" s="85"/>
      <c r="B9" s="89" t="s">
        <v>158</v>
      </c>
      <c r="C9" s="71" t="s">
        <v>1411</v>
      </c>
      <c r="D9" s="78">
        <v>3</v>
      </c>
      <c r="E9" s="162">
        <v>16.27</v>
      </c>
      <c r="F9" s="70">
        <v>5060154040494</v>
      </c>
      <c r="G9" s="60" t="s">
        <v>51</v>
      </c>
      <c r="H9" s="64">
        <v>115</v>
      </c>
      <c r="I9" s="64">
        <v>85</v>
      </c>
      <c r="J9" s="64">
        <v>33</v>
      </c>
      <c r="K9" s="61">
        <v>82</v>
      </c>
      <c r="L9" s="64">
        <v>1</v>
      </c>
      <c r="M9" s="64" t="s">
        <v>54</v>
      </c>
    </row>
    <row r="10" spans="1:13" ht="17" x14ac:dyDescent="0.2">
      <c r="A10" s="79"/>
      <c r="B10" s="81" t="s">
        <v>159</v>
      </c>
      <c r="C10" s="59" t="s">
        <v>1412</v>
      </c>
      <c r="D10" s="60">
        <v>3</v>
      </c>
      <c r="E10" s="156">
        <v>16.27</v>
      </c>
      <c r="F10" s="62">
        <v>5060154040524</v>
      </c>
      <c r="G10" s="60" t="s">
        <v>51</v>
      </c>
      <c r="H10" s="64">
        <v>115</v>
      </c>
      <c r="I10" s="64">
        <v>85</v>
      </c>
      <c r="J10" s="64">
        <v>33</v>
      </c>
      <c r="K10" s="61">
        <v>55</v>
      </c>
      <c r="L10" s="64">
        <v>1</v>
      </c>
      <c r="M10" s="64" t="s">
        <v>54</v>
      </c>
    </row>
    <row r="11" spans="1:13" ht="17" x14ac:dyDescent="0.2">
      <c r="A11" s="79"/>
      <c r="B11" s="81" t="s">
        <v>160</v>
      </c>
      <c r="C11" s="59" t="s">
        <v>1413</v>
      </c>
      <c r="D11" s="60">
        <v>3</v>
      </c>
      <c r="E11" s="156">
        <v>16.27</v>
      </c>
      <c r="F11" s="62">
        <v>5060154040555</v>
      </c>
      <c r="G11" s="60" t="s">
        <v>51</v>
      </c>
      <c r="H11" s="64">
        <v>115</v>
      </c>
      <c r="I11" s="64">
        <v>85</v>
      </c>
      <c r="J11" s="64">
        <v>33</v>
      </c>
      <c r="K11" s="61">
        <v>46</v>
      </c>
      <c r="L11" s="64">
        <v>1</v>
      </c>
      <c r="M11" s="64" t="s">
        <v>54</v>
      </c>
    </row>
    <row r="12" spans="1:13" ht="17" x14ac:dyDescent="0.2">
      <c r="A12" s="79"/>
      <c r="B12" s="81" t="s">
        <v>161</v>
      </c>
      <c r="C12" s="59" t="s">
        <v>1414</v>
      </c>
      <c r="D12" s="60">
        <v>3</v>
      </c>
      <c r="E12" s="156">
        <v>16.27</v>
      </c>
      <c r="F12" s="62">
        <v>5060154040586</v>
      </c>
      <c r="G12" s="60" t="s">
        <v>51</v>
      </c>
      <c r="H12" s="64">
        <v>115</v>
      </c>
      <c r="I12" s="64">
        <v>85</v>
      </c>
      <c r="J12" s="64">
        <v>33</v>
      </c>
      <c r="K12" s="61">
        <v>91</v>
      </c>
      <c r="L12" s="64">
        <v>1</v>
      </c>
      <c r="M12" s="64" t="s">
        <v>54</v>
      </c>
    </row>
    <row r="13" spans="1:13" ht="17" x14ac:dyDescent="0.2">
      <c r="A13" s="79"/>
      <c r="B13" s="81" t="s">
        <v>162</v>
      </c>
      <c r="C13" s="59" t="s">
        <v>1415</v>
      </c>
      <c r="D13" s="60">
        <v>3</v>
      </c>
      <c r="E13" s="156">
        <v>16.27</v>
      </c>
      <c r="F13" s="62">
        <v>5060154040616</v>
      </c>
      <c r="G13" s="60" t="s">
        <v>51</v>
      </c>
      <c r="H13" s="64">
        <v>115</v>
      </c>
      <c r="I13" s="64">
        <v>85</v>
      </c>
      <c r="J13" s="64">
        <v>33</v>
      </c>
      <c r="K13" s="61">
        <v>65</v>
      </c>
      <c r="L13" s="64">
        <v>1</v>
      </c>
      <c r="M13" s="64" t="s">
        <v>54</v>
      </c>
    </row>
    <row r="14" spans="1:13" ht="17" x14ac:dyDescent="0.2">
      <c r="A14" s="79"/>
      <c r="B14" s="81" t="s">
        <v>163</v>
      </c>
      <c r="C14" s="59" t="s">
        <v>1416</v>
      </c>
      <c r="D14" s="60">
        <v>3</v>
      </c>
      <c r="E14" s="156">
        <v>16.27</v>
      </c>
      <c r="F14" s="62">
        <v>5060154040647</v>
      </c>
      <c r="G14" s="60" t="s">
        <v>51</v>
      </c>
      <c r="H14" s="64">
        <v>115</v>
      </c>
      <c r="I14" s="64">
        <v>85</v>
      </c>
      <c r="J14" s="64">
        <v>33</v>
      </c>
      <c r="K14" s="61">
        <v>71</v>
      </c>
      <c r="L14" s="64">
        <v>1</v>
      </c>
      <c r="M14" s="64" t="s">
        <v>54</v>
      </c>
    </row>
    <row r="15" spans="1:13" ht="17" x14ac:dyDescent="0.2">
      <c r="A15" s="79"/>
      <c r="B15" s="81" t="s">
        <v>164</v>
      </c>
      <c r="C15" s="59" t="s">
        <v>1417</v>
      </c>
      <c r="D15" s="60">
        <v>3</v>
      </c>
      <c r="E15" s="156">
        <v>16.27</v>
      </c>
      <c r="F15" s="62">
        <v>5060154040678</v>
      </c>
      <c r="G15" s="60" t="s">
        <v>51</v>
      </c>
      <c r="H15" s="64">
        <v>115</v>
      </c>
      <c r="I15" s="64">
        <v>85</v>
      </c>
      <c r="J15" s="64">
        <v>33</v>
      </c>
      <c r="K15" s="61">
        <v>62</v>
      </c>
      <c r="L15" s="64">
        <v>1</v>
      </c>
      <c r="M15" s="64" t="s">
        <v>54</v>
      </c>
    </row>
    <row r="16" spans="1:13" ht="17" x14ac:dyDescent="0.2">
      <c r="A16" s="79"/>
      <c r="B16" s="81" t="s">
        <v>165</v>
      </c>
      <c r="C16" s="59" t="s">
        <v>1418</v>
      </c>
      <c r="D16" s="60">
        <v>3</v>
      </c>
      <c r="E16" s="156">
        <v>16.27</v>
      </c>
      <c r="F16" s="62">
        <v>5060154040708</v>
      </c>
      <c r="G16" s="60" t="s">
        <v>51</v>
      </c>
      <c r="H16" s="64">
        <v>115</v>
      </c>
      <c r="I16" s="64">
        <v>85</v>
      </c>
      <c r="J16" s="64">
        <v>33</v>
      </c>
      <c r="K16" s="61">
        <v>54</v>
      </c>
      <c r="L16" s="64">
        <v>1</v>
      </c>
      <c r="M16" s="64" t="s">
        <v>54</v>
      </c>
    </row>
    <row r="17" spans="1:13" ht="17" x14ac:dyDescent="0.2">
      <c r="A17" s="79"/>
      <c r="B17" s="81" t="s">
        <v>166</v>
      </c>
      <c r="C17" s="59" t="s">
        <v>1419</v>
      </c>
      <c r="D17" s="60">
        <v>3</v>
      </c>
      <c r="E17" s="156">
        <v>16.27</v>
      </c>
      <c r="F17" s="62">
        <v>5060154040739</v>
      </c>
      <c r="G17" s="60" t="s">
        <v>51</v>
      </c>
      <c r="H17" s="64">
        <v>115</v>
      </c>
      <c r="I17" s="64">
        <v>85</v>
      </c>
      <c r="J17" s="64">
        <v>33</v>
      </c>
      <c r="K17" s="61">
        <v>62</v>
      </c>
      <c r="L17" s="64">
        <v>1</v>
      </c>
      <c r="M17" s="64" t="s">
        <v>54</v>
      </c>
    </row>
    <row r="18" spans="1:13" ht="17" x14ac:dyDescent="0.2">
      <c r="A18" s="79"/>
      <c r="B18" s="81" t="s">
        <v>167</v>
      </c>
      <c r="C18" s="59" t="s">
        <v>1420</v>
      </c>
      <c r="D18" s="60">
        <v>3</v>
      </c>
      <c r="E18" s="156">
        <v>16.27</v>
      </c>
      <c r="F18" s="62">
        <v>5060154040760</v>
      </c>
      <c r="G18" s="60" t="s">
        <v>51</v>
      </c>
      <c r="H18" s="64">
        <v>115</v>
      </c>
      <c r="I18" s="64">
        <v>85</v>
      </c>
      <c r="J18" s="64">
        <v>33</v>
      </c>
      <c r="K18" s="61">
        <v>72</v>
      </c>
      <c r="L18" s="64">
        <v>1</v>
      </c>
      <c r="M18" s="64" t="s">
        <v>54</v>
      </c>
    </row>
    <row r="19" spans="1:13" ht="17" x14ac:dyDescent="0.2">
      <c r="A19" s="79"/>
      <c r="B19" s="81" t="s">
        <v>168</v>
      </c>
      <c r="C19" s="59" t="s">
        <v>1421</v>
      </c>
      <c r="D19" s="60">
        <v>3</v>
      </c>
      <c r="E19" s="156">
        <v>16.27</v>
      </c>
      <c r="F19" s="62">
        <v>5060154040791</v>
      </c>
      <c r="G19" s="60" t="s">
        <v>51</v>
      </c>
      <c r="H19" s="64">
        <v>115</v>
      </c>
      <c r="I19" s="64">
        <v>85</v>
      </c>
      <c r="J19" s="64">
        <v>33</v>
      </c>
      <c r="K19" s="61">
        <v>60</v>
      </c>
      <c r="L19" s="64">
        <v>1</v>
      </c>
      <c r="M19" s="64" t="s">
        <v>54</v>
      </c>
    </row>
    <row r="20" spans="1:13" ht="17" x14ac:dyDescent="0.2">
      <c r="A20" s="79"/>
      <c r="B20" s="81" t="s">
        <v>169</v>
      </c>
      <c r="C20" s="59" t="s">
        <v>1422</v>
      </c>
      <c r="D20" s="60">
        <v>3</v>
      </c>
      <c r="E20" s="156">
        <v>16.27</v>
      </c>
      <c r="F20" s="62">
        <v>5060154040821</v>
      </c>
      <c r="G20" s="60" t="s">
        <v>51</v>
      </c>
      <c r="H20" s="64">
        <v>115</v>
      </c>
      <c r="I20" s="64">
        <v>85</v>
      </c>
      <c r="J20" s="64">
        <v>33</v>
      </c>
      <c r="K20" s="61">
        <v>60</v>
      </c>
      <c r="L20" s="64">
        <v>1</v>
      </c>
      <c r="M20" s="64" t="s">
        <v>54</v>
      </c>
    </row>
    <row r="21" spans="1:13" ht="17" x14ac:dyDescent="0.2">
      <c r="A21" s="79"/>
      <c r="B21" s="81" t="s">
        <v>170</v>
      </c>
      <c r="C21" s="59" t="s">
        <v>1423</v>
      </c>
      <c r="D21" s="60">
        <v>3</v>
      </c>
      <c r="E21" s="156">
        <v>16.27</v>
      </c>
      <c r="F21" s="62">
        <v>5060154040852</v>
      </c>
      <c r="G21" s="60" t="s">
        <v>51</v>
      </c>
      <c r="H21" s="64">
        <v>115</v>
      </c>
      <c r="I21" s="64">
        <v>85</v>
      </c>
      <c r="J21" s="64">
        <v>33</v>
      </c>
      <c r="K21" s="61">
        <v>57</v>
      </c>
      <c r="L21" s="64">
        <v>1</v>
      </c>
      <c r="M21" s="64" t="s">
        <v>54</v>
      </c>
    </row>
    <row r="22" spans="1:13" ht="17" x14ac:dyDescent="0.2">
      <c r="A22" s="79"/>
      <c r="B22" s="81" t="s">
        <v>171</v>
      </c>
      <c r="C22" s="59" t="s">
        <v>1424</v>
      </c>
      <c r="D22" s="60">
        <v>3</v>
      </c>
      <c r="E22" s="156">
        <v>16.27</v>
      </c>
      <c r="F22" s="62">
        <v>5060154040883</v>
      </c>
      <c r="G22" s="60" t="s">
        <v>51</v>
      </c>
      <c r="H22" s="64">
        <v>115</v>
      </c>
      <c r="I22" s="64">
        <v>85</v>
      </c>
      <c r="J22" s="64">
        <v>33</v>
      </c>
      <c r="K22" s="61">
        <v>60</v>
      </c>
      <c r="L22" s="64">
        <v>1</v>
      </c>
      <c r="M22" s="64" t="s">
        <v>54</v>
      </c>
    </row>
    <row r="23" spans="1:13" ht="17" x14ac:dyDescent="0.2">
      <c r="A23" s="79"/>
      <c r="B23" s="81" t="s">
        <v>172</v>
      </c>
      <c r="C23" s="59" t="s">
        <v>1425</v>
      </c>
      <c r="D23" s="60">
        <v>3</v>
      </c>
      <c r="E23" s="156">
        <v>16.27</v>
      </c>
      <c r="F23" s="62">
        <v>5060154040937</v>
      </c>
      <c r="G23" s="60" t="s">
        <v>51</v>
      </c>
      <c r="H23" s="64">
        <v>115</v>
      </c>
      <c r="I23" s="64">
        <v>85</v>
      </c>
      <c r="J23" s="64">
        <v>33</v>
      </c>
      <c r="K23" s="61">
        <v>49</v>
      </c>
      <c r="L23" s="68">
        <v>1</v>
      </c>
      <c r="M23" s="64" t="s">
        <v>54</v>
      </c>
    </row>
    <row r="24" spans="1:13" ht="17" x14ac:dyDescent="0.2">
      <c r="A24" s="80"/>
      <c r="B24" s="81" t="s">
        <v>173</v>
      </c>
      <c r="C24" s="59" t="s">
        <v>1426</v>
      </c>
      <c r="D24" s="69">
        <v>3</v>
      </c>
      <c r="E24" s="156">
        <v>16.27</v>
      </c>
      <c r="F24" s="62">
        <v>5060154040982</v>
      </c>
      <c r="G24" s="69" t="s">
        <v>51</v>
      </c>
      <c r="H24" s="64">
        <v>115</v>
      </c>
      <c r="I24" s="64">
        <v>85</v>
      </c>
      <c r="J24" s="64">
        <v>33</v>
      </c>
      <c r="K24" s="61">
        <v>55</v>
      </c>
      <c r="L24" s="68">
        <v>1</v>
      </c>
      <c r="M24" s="68" t="s">
        <v>54</v>
      </c>
    </row>
    <row r="25" spans="1:13" ht="17" x14ac:dyDescent="0.2">
      <c r="A25" s="80"/>
      <c r="B25" s="81" t="s">
        <v>174</v>
      </c>
      <c r="C25" s="59" t="s">
        <v>1588</v>
      </c>
      <c r="D25" s="69">
        <v>3</v>
      </c>
      <c r="E25" s="156">
        <v>16.27</v>
      </c>
      <c r="F25" s="62">
        <v>5060154047707</v>
      </c>
      <c r="G25" s="69" t="s">
        <v>51</v>
      </c>
      <c r="H25" s="64">
        <v>115</v>
      </c>
      <c r="I25" s="64">
        <v>85</v>
      </c>
      <c r="J25" s="64">
        <v>33</v>
      </c>
      <c r="K25" s="61">
        <v>92</v>
      </c>
      <c r="L25" s="68">
        <v>1</v>
      </c>
      <c r="M25" s="68" t="s">
        <v>54</v>
      </c>
    </row>
    <row r="26" spans="1:13" ht="17" x14ac:dyDescent="0.2">
      <c r="A26" s="80"/>
      <c r="B26" s="81" t="s">
        <v>175</v>
      </c>
      <c r="C26" s="59" t="s">
        <v>1427</v>
      </c>
      <c r="D26" s="69">
        <v>3</v>
      </c>
      <c r="E26" s="156">
        <v>16.27</v>
      </c>
      <c r="F26" s="62">
        <v>5060154043402</v>
      </c>
      <c r="G26" s="69" t="s">
        <v>51</v>
      </c>
      <c r="H26" s="64">
        <v>115</v>
      </c>
      <c r="I26" s="64">
        <v>85</v>
      </c>
      <c r="J26" s="64">
        <v>33</v>
      </c>
      <c r="K26" s="61">
        <v>53</v>
      </c>
      <c r="L26" s="68">
        <v>1</v>
      </c>
      <c r="M26" s="68" t="s">
        <v>54</v>
      </c>
    </row>
    <row r="27" spans="1:13" ht="17" x14ac:dyDescent="0.2">
      <c r="A27" s="79"/>
      <c r="B27" s="81" t="s">
        <v>176</v>
      </c>
      <c r="C27" s="59" t="s">
        <v>1428</v>
      </c>
      <c r="D27" s="60">
        <v>3</v>
      </c>
      <c r="E27" s="156">
        <v>16.27</v>
      </c>
      <c r="F27" s="62">
        <v>5060154043433</v>
      </c>
      <c r="G27" s="60" t="s">
        <v>51</v>
      </c>
      <c r="H27" s="64">
        <v>115</v>
      </c>
      <c r="I27" s="64">
        <v>85</v>
      </c>
      <c r="J27" s="64">
        <v>33</v>
      </c>
      <c r="K27" s="61">
        <v>64</v>
      </c>
      <c r="L27" s="68">
        <v>1</v>
      </c>
      <c r="M27" s="64" t="s">
        <v>54</v>
      </c>
    </row>
    <row r="28" spans="1:13" ht="17" x14ac:dyDescent="0.2">
      <c r="A28" s="79"/>
      <c r="B28" s="81" t="s">
        <v>177</v>
      </c>
      <c r="C28" s="59" t="s">
        <v>1429</v>
      </c>
      <c r="D28" s="60">
        <v>3</v>
      </c>
      <c r="E28" s="156">
        <v>16.27</v>
      </c>
      <c r="F28" s="62">
        <v>5060154043549</v>
      </c>
      <c r="G28" s="60" t="s">
        <v>51</v>
      </c>
      <c r="H28" s="64">
        <v>115</v>
      </c>
      <c r="I28" s="64">
        <v>85</v>
      </c>
      <c r="J28" s="64">
        <v>33</v>
      </c>
      <c r="K28" s="61">
        <v>58</v>
      </c>
      <c r="L28" s="68">
        <v>1</v>
      </c>
      <c r="M28" s="64" t="s">
        <v>54</v>
      </c>
    </row>
    <row r="29" spans="1:13" ht="17" x14ac:dyDescent="0.2">
      <c r="A29" s="79"/>
      <c r="B29" s="81" t="s">
        <v>178</v>
      </c>
      <c r="C29" s="59" t="s">
        <v>1430</v>
      </c>
      <c r="D29" s="60">
        <v>3</v>
      </c>
      <c r="E29" s="156">
        <v>16.27</v>
      </c>
      <c r="F29" s="62">
        <v>5060154043570</v>
      </c>
      <c r="G29" s="60" t="s">
        <v>51</v>
      </c>
      <c r="H29" s="64">
        <v>115</v>
      </c>
      <c r="I29" s="64">
        <v>85</v>
      </c>
      <c r="J29" s="64">
        <v>33</v>
      </c>
      <c r="K29" s="61">
        <v>56</v>
      </c>
      <c r="L29" s="68">
        <v>1</v>
      </c>
      <c r="M29" s="64" t="s">
        <v>54</v>
      </c>
    </row>
    <row r="30" spans="1:13" ht="17" x14ac:dyDescent="0.2">
      <c r="A30" s="79"/>
      <c r="B30" s="81" t="s">
        <v>179</v>
      </c>
      <c r="C30" s="59" t="s">
        <v>1431</v>
      </c>
      <c r="D30" s="60">
        <v>3</v>
      </c>
      <c r="E30" s="156">
        <v>16.27</v>
      </c>
      <c r="F30" s="62">
        <v>5060154043983</v>
      </c>
      <c r="G30" s="60" t="s">
        <v>51</v>
      </c>
      <c r="H30" s="64">
        <v>115</v>
      </c>
      <c r="I30" s="64">
        <v>85</v>
      </c>
      <c r="J30" s="64">
        <v>33</v>
      </c>
      <c r="K30" s="61">
        <v>82</v>
      </c>
      <c r="L30" s="68">
        <v>1</v>
      </c>
      <c r="M30" s="64" t="s">
        <v>54</v>
      </c>
    </row>
    <row r="31" spans="1:13" ht="17" x14ac:dyDescent="0.2">
      <c r="A31" s="79"/>
      <c r="B31" s="81" t="s">
        <v>180</v>
      </c>
      <c r="C31" s="59" t="s">
        <v>1579</v>
      </c>
      <c r="D31" s="60">
        <v>3</v>
      </c>
      <c r="E31" s="156">
        <v>16.27</v>
      </c>
      <c r="F31" s="62">
        <v>5060154044171</v>
      </c>
      <c r="G31" s="60" t="s">
        <v>51</v>
      </c>
      <c r="H31" s="64">
        <v>115</v>
      </c>
      <c r="I31" s="64">
        <v>85</v>
      </c>
      <c r="J31" s="64">
        <v>33</v>
      </c>
      <c r="K31" s="61">
        <v>82</v>
      </c>
      <c r="L31" s="68">
        <v>1</v>
      </c>
      <c r="M31" s="64" t="s">
        <v>54</v>
      </c>
    </row>
    <row r="32" spans="1:13" ht="17" x14ac:dyDescent="0.2">
      <c r="A32" s="124" t="s">
        <v>1687</v>
      </c>
      <c r="B32" s="124" t="s">
        <v>790</v>
      </c>
      <c r="C32" s="126" t="s">
        <v>793</v>
      </c>
      <c r="D32" s="127">
        <v>3</v>
      </c>
      <c r="E32" s="163">
        <v>16.27</v>
      </c>
      <c r="F32" s="125" t="s">
        <v>796</v>
      </c>
      <c r="G32" s="127" t="s">
        <v>51</v>
      </c>
      <c r="H32" s="128">
        <v>115</v>
      </c>
      <c r="I32" s="128">
        <v>85</v>
      </c>
      <c r="J32" s="128">
        <v>33</v>
      </c>
      <c r="K32" s="131">
        <v>62</v>
      </c>
      <c r="L32" s="128">
        <v>1</v>
      </c>
      <c r="M32" s="128" t="s">
        <v>898</v>
      </c>
    </row>
    <row r="33" spans="1:13" ht="17" x14ac:dyDescent="0.2">
      <c r="A33" s="110" t="s">
        <v>1689</v>
      </c>
      <c r="B33" s="110" t="s">
        <v>791</v>
      </c>
      <c r="C33" s="112" t="s">
        <v>794</v>
      </c>
      <c r="D33" s="113">
        <v>3</v>
      </c>
      <c r="E33" s="164">
        <v>16.27</v>
      </c>
      <c r="F33" s="111" t="s">
        <v>797</v>
      </c>
      <c r="G33" s="113" t="s">
        <v>51</v>
      </c>
      <c r="H33" s="114">
        <v>115</v>
      </c>
      <c r="I33" s="114">
        <v>85</v>
      </c>
      <c r="J33" s="114">
        <v>33</v>
      </c>
      <c r="K33" s="117">
        <v>45</v>
      </c>
      <c r="L33" s="114">
        <v>1</v>
      </c>
      <c r="M33" s="114" t="s">
        <v>898</v>
      </c>
    </row>
    <row r="34" spans="1:13" ht="17" x14ac:dyDescent="0.2">
      <c r="A34" s="92" t="s">
        <v>1688</v>
      </c>
      <c r="B34" s="92" t="s">
        <v>792</v>
      </c>
      <c r="C34" s="100" t="s">
        <v>795</v>
      </c>
      <c r="D34" s="95">
        <v>3</v>
      </c>
      <c r="E34" s="165">
        <v>16.27</v>
      </c>
      <c r="F34" s="93" t="s">
        <v>798</v>
      </c>
      <c r="G34" s="95" t="s">
        <v>51</v>
      </c>
      <c r="H34" s="96">
        <v>115</v>
      </c>
      <c r="I34" s="96">
        <v>85</v>
      </c>
      <c r="J34" s="96">
        <v>33</v>
      </c>
      <c r="K34" s="101">
        <v>82</v>
      </c>
      <c r="L34" s="96">
        <v>1</v>
      </c>
      <c r="M34" s="96" t="s">
        <v>898</v>
      </c>
    </row>
    <row r="35" spans="1:13" ht="17" x14ac:dyDescent="0.2">
      <c r="A35" s="79"/>
      <c r="B35" s="81" t="s">
        <v>181</v>
      </c>
      <c r="C35" s="90" t="s">
        <v>1432</v>
      </c>
      <c r="D35" s="60">
        <v>3</v>
      </c>
      <c r="E35" s="156">
        <v>24.88</v>
      </c>
      <c r="F35" s="62">
        <v>5060154041064</v>
      </c>
      <c r="G35" s="60" t="s">
        <v>51</v>
      </c>
      <c r="H35" s="64">
        <v>115</v>
      </c>
      <c r="I35" s="64">
        <v>85</v>
      </c>
      <c r="J35" s="64">
        <v>33</v>
      </c>
      <c r="K35" s="61">
        <v>49</v>
      </c>
      <c r="L35" s="68">
        <v>2</v>
      </c>
      <c r="M35" s="64" t="s">
        <v>54</v>
      </c>
    </row>
    <row r="36" spans="1:13" ht="17" x14ac:dyDescent="0.2">
      <c r="A36" s="79"/>
      <c r="B36" s="81" t="s">
        <v>182</v>
      </c>
      <c r="C36" s="59" t="s">
        <v>1433</v>
      </c>
      <c r="D36" s="60">
        <v>3</v>
      </c>
      <c r="E36" s="156">
        <v>24.88</v>
      </c>
      <c r="F36" s="62">
        <v>5060154041095</v>
      </c>
      <c r="G36" s="60" t="s">
        <v>51</v>
      </c>
      <c r="H36" s="64">
        <v>115</v>
      </c>
      <c r="I36" s="64">
        <v>85</v>
      </c>
      <c r="J36" s="64">
        <v>33</v>
      </c>
      <c r="K36" s="61">
        <v>45</v>
      </c>
      <c r="L36" s="68">
        <v>2</v>
      </c>
      <c r="M36" s="64" t="s">
        <v>54</v>
      </c>
    </row>
    <row r="37" spans="1:13" ht="17" x14ac:dyDescent="0.2">
      <c r="A37" s="79"/>
      <c r="B37" s="81" t="s">
        <v>183</v>
      </c>
      <c r="C37" s="59" t="s">
        <v>1434</v>
      </c>
      <c r="D37" s="60">
        <v>3</v>
      </c>
      <c r="E37" s="156">
        <v>24.88</v>
      </c>
      <c r="F37" s="62">
        <v>5060154041125</v>
      </c>
      <c r="G37" s="60" t="s">
        <v>51</v>
      </c>
      <c r="H37" s="64">
        <v>115</v>
      </c>
      <c r="I37" s="64">
        <v>85</v>
      </c>
      <c r="J37" s="64">
        <v>33</v>
      </c>
      <c r="K37" s="61">
        <v>46</v>
      </c>
      <c r="L37" s="68">
        <v>2</v>
      </c>
      <c r="M37" s="64" t="s">
        <v>54</v>
      </c>
    </row>
    <row r="38" spans="1:13" ht="17" x14ac:dyDescent="0.2">
      <c r="A38" s="79"/>
      <c r="B38" s="81" t="s">
        <v>184</v>
      </c>
      <c r="C38" s="59" t="s">
        <v>1435</v>
      </c>
      <c r="D38" s="60">
        <v>3</v>
      </c>
      <c r="E38" s="156">
        <v>24.88</v>
      </c>
      <c r="F38" s="62">
        <v>5060154041156</v>
      </c>
      <c r="G38" s="60" t="s">
        <v>51</v>
      </c>
      <c r="H38" s="64">
        <v>115</v>
      </c>
      <c r="I38" s="64">
        <v>85</v>
      </c>
      <c r="J38" s="64">
        <v>33</v>
      </c>
      <c r="K38" s="61">
        <v>49</v>
      </c>
      <c r="L38" s="68">
        <v>2</v>
      </c>
      <c r="M38" s="64" t="s">
        <v>54</v>
      </c>
    </row>
    <row r="39" spans="1:13" ht="17" x14ac:dyDescent="0.2">
      <c r="A39" s="79"/>
      <c r="B39" s="81" t="s">
        <v>185</v>
      </c>
      <c r="C39" s="59" t="s">
        <v>1436</v>
      </c>
      <c r="D39" s="60">
        <v>3</v>
      </c>
      <c r="E39" s="156">
        <v>24.88</v>
      </c>
      <c r="F39" s="62">
        <v>5060154041187</v>
      </c>
      <c r="G39" s="60" t="s">
        <v>51</v>
      </c>
      <c r="H39" s="64">
        <v>115</v>
      </c>
      <c r="I39" s="64">
        <v>85</v>
      </c>
      <c r="J39" s="64">
        <v>33</v>
      </c>
      <c r="K39" s="61">
        <v>78</v>
      </c>
      <c r="L39" s="68">
        <v>2</v>
      </c>
      <c r="M39" s="64" t="s">
        <v>54</v>
      </c>
    </row>
    <row r="40" spans="1:13" ht="17" x14ac:dyDescent="0.2">
      <c r="A40" s="79"/>
      <c r="B40" s="81" t="s">
        <v>186</v>
      </c>
      <c r="C40" s="59" t="s">
        <v>1437</v>
      </c>
      <c r="D40" s="60">
        <v>3</v>
      </c>
      <c r="E40" s="156">
        <v>24.88</v>
      </c>
      <c r="F40" s="62">
        <v>5060154041217</v>
      </c>
      <c r="G40" s="60" t="s">
        <v>51</v>
      </c>
      <c r="H40" s="64">
        <v>115</v>
      </c>
      <c r="I40" s="64">
        <v>85</v>
      </c>
      <c r="J40" s="64">
        <v>33</v>
      </c>
      <c r="K40" s="61">
        <v>63</v>
      </c>
      <c r="L40" s="68">
        <v>2</v>
      </c>
      <c r="M40" s="64" t="s">
        <v>54</v>
      </c>
    </row>
    <row r="41" spans="1:13" ht="17" x14ac:dyDescent="0.2">
      <c r="A41" s="79"/>
      <c r="B41" s="81" t="s">
        <v>187</v>
      </c>
      <c r="C41" s="59" t="s">
        <v>1438</v>
      </c>
      <c r="D41" s="60">
        <v>3</v>
      </c>
      <c r="E41" s="156">
        <v>24.88</v>
      </c>
      <c r="F41" s="62">
        <v>5060154041248</v>
      </c>
      <c r="G41" s="60" t="s">
        <v>51</v>
      </c>
      <c r="H41" s="64">
        <v>115</v>
      </c>
      <c r="I41" s="64">
        <v>85</v>
      </c>
      <c r="J41" s="64">
        <v>33</v>
      </c>
      <c r="K41" s="61">
        <v>46</v>
      </c>
      <c r="L41" s="68">
        <v>2</v>
      </c>
      <c r="M41" s="64" t="s">
        <v>54</v>
      </c>
    </row>
    <row r="42" spans="1:13" ht="17" x14ac:dyDescent="0.2">
      <c r="A42" s="79"/>
      <c r="B42" s="81" t="s">
        <v>188</v>
      </c>
      <c r="C42" s="59" t="s">
        <v>1439</v>
      </c>
      <c r="D42" s="60">
        <v>3</v>
      </c>
      <c r="E42" s="156">
        <v>24.88</v>
      </c>
      <c r="F42" s="62">
        <v>5060154041279</v>
      </c>
      <c r="G42" s="60" t="s">
        <v>51</v>
      </c>
      <c r="H42" s="64">
        <v>115</v>
      </c>
      <c r="I42" s="64">
        <v>85</v>
      </c>
      <c r="J42" s="64">
        <v>33</v>
      </c>
      <c r="K42" s="61">
        <v>66</v>
      </c>
      <c r="L42" s="68">
        <v>2</v>
      </c>
      <c r="M42" s="64" t="s">
        <v>54</v>
      </c>
    </row>
    <row r="43" spans="1:13" ht="17" x14ac:dyDescent="0.2">
      <c r="A43" s="79"/>
      <c r="B43" s="81" t="s">
        <v>189</v>
      </c>
      <c r="C43" s="58" t="s">
        <v>1440</v>
      </c>
      <c r="D43" s="60">
        <v>3</v>
      </c>
      <c r="E43" s="156">
        <v>24.88</v>
      </c>
      <c r="F43" s="62">
        <v>5060154041309</v>
      </c>
      <c r="G43" s="60" t="s">
        <v>51</v>
      </c>
      <c r="H43" s="64">
        <v>115</v>
      </c>
      <c r="I43" s="64">
        <v>85</v>
      </c>
      <c r="J43" s="64">
        <v>33</v>
      </c>
      <c r="K43" s="61">
        <v>84</v>
      </c>
      <c r="L43" s="68">
        <v>2</v>
      </c>
      <c r="M43" s="64" t="s">
        <v>54</v>
      </c>
    </row>
    <row r="44" spans="1:13" ht="17" x14ac:dyDescent="0.2">
      <c r="A44" s="79"/>
      <c r="B44" s="81" t="s">
        <v>190</v>
      </c>
      <c r="C44" s="59" t="s">
        <v>1441</v>
      </c>
      <c r="D44" s="60">
        <v>3</v>
      </c>
      <c r="E44" s="156">
        <v>24.88</v>
      </c>
      <c r="F44" s="62">
        <v>5060154041330</v>
      </c>
      <c r="G44" s="60" t="s">
        <v>51</v>
      </c>
      <c r="H44" s="64">
        <v>115</v>
      </c>
      <c r="I44" s="64">
        <v>85</v>
      </c>
      <c r="J44" s="64">
        <v>33</v>
      </c>
      <c r="K44" s="61">
        <v>80</v>
      </c>
      <c r="L44" s="68">
        <v>2</v>
      </c>
      <c r="M44" s="64" t="s">
        <v>54</v>
      </c>
    </row>
    <row r="45" spans="1:13" ht="17" x14ac:dyDescent="0.2">
      <c r="A45" s="79"/>
      <c r="B45" s="81" t="s">
        <v>191</v>
      </c>
      <c r="C45" s="59" t="s">
        <v>1442</v>
      </c>
      <c r="D45" s="60">
        <v>3</v>
      </c>
      <c r="E45" s="156">
        <v>24.88</v>
      </c>
      <c r="F45" s="62">
        <v>5060154041361</v>
      </c>
      <c r="G45" s="60" t="s">
        <v>51</v>
      </c>
      <c r="H45" s="64">
        <v>115</v>
      </c>
      <c r="I45" s="64">
        <v>85</v>
      </c>
      <c r="J45" s="64">
        <v>33</v>
      </c>
      <c r="K45" s="61">
        <v>49</v>
      </c>
      <c r="L45" s="68">
        <v>2</v>
      </c>
      <c r="M45" s="64" t="s">
        <v>54</v>
      </c>
    </row>
    <row r="46" spans="1:13" ht="17" x14ac:dyDescent="0.2">
      <c r="A46" s="79"/>
      <c r="B46" s="81" t="s">
        <v>192</v>
      </c>
      <c r="C46" s="59" t="s">
        <v>1443</v>
      </c>
      <c r="D46" s="60">
        <v>3</v>
      </c>
      <c r="E46" s="156">
        <v>24.88</v>
      </c>
      <c r="F46" s="62">
        <v>5060154041392</v>
      </c>
      <c r="G46" s="60" t="s">
        <v>51</v>
      </c>
      <c r="H46" s="64">
        <v>115</v>
      </c>
      <c r="I46" s="64">
        <v>85</v>
      </c>
      <c r="J46" s="64">
        <v>33</v>
      </c>
      <c r="K46" s="61">
        <v>54</v>
      </c>
      <c r="L46" s="68">
        <v>2</v>
      </c>
      <c r="M46" s="64" t="s">
        <v>54</v>
      </c>
    </row>
    <row r="47" spans="1:13" ht="17" x14ac:dyDescent="0.2">
      <c r="A47" s="79"/>
      <c r="B47" s="81" t="s">
        <v>193</v>
      </c>
      <c r="C47" s="59" t="s">
        <v>1444</v>
      </c>
      <c r="D47" s="60">
        <v>3</v>
      </c>
      <c r="E47" s="156">
        <v>24.88</v>
      </c>
      <c r="F47" s="62">
        <v>5060154041422</v>
      </c>
      <c r="G47" s="60" t="s">
        <v>51</v>
      </c>
      <c r="H47" s="64">
        <v>115</v>
      </c>
      <c r="I47" s="64">
        <v>85</v>
      </c>
      <c r="J47" s="64">
        <v>33</v>
      </c>
      <c r="K47" s="61">
        <v>70</v>
      </c>
      <c r="L47" s="68">
        <v>2</v>
      </c>
      <c r="M47" s="64" t="s">
        <v>54</v>
      </c>
    </row>
    <row r="48" spans="1:13" ht="17" x14ac:dyDescent="0.2">
      <c r="A48" s="79"/>
      <c r="B48" s="81" t="s">
        <v>194</v>
      </c>
      <c r="C48" s="59" t="s">
        <v>1445</v>
      </c>
      <c r="D48" s="60">
        <v>3</v>
      </c>
      <c r="E48" s="156">
        <v>24.88</v>
      </c>
      <c r="F48" s="62">
        <v>5060154041453</v>
      </c>
      <c r="G48" s="60" t="s">
        <v>51</v>
      </c>
      <c r="H48" s="64">
        <v>115</v>
      </c>
      <c r="I48" s="64">
        <v>85</v>
      </c>
      <c r="J48" s="64">
        <v>33</v>
      </c>
      <c r="K48" s="61">
        <v>65</v>
      </c>
      <c r="L48" s="68">
        <v>2</v>
      </c>
      <c r="M48" s="64" t="s">
        <v>54</v>
      </c>
    </row>
    <row r="49" spans="1:13" ht="17" x14ac:dyDescent="0.2">
      <c r="A49" s="79"/>
      <c r="B49" s="81" t="s">
        <v>195</v>
      </c>
      <c r="C49" s="59" t="s">
        <v>1446</v>
      </c>
      <c r="D49" s="60">
        <v>3</v>
      </c>
      <c r="E49" s="156">
        <v>24.88</v>
      </c>
      <c r="F49" s="62">
        <v>5060154041484</v>
      </c>
      <c r="G49" s="60" t="s">
        <v>51</v>
      </c>
      <c r="H49" s="64">
        <v>115</v>
      </c>
      <c r="I49" s="64">
        <v>85</v>
      </c>
      <c r="J49" s="64">
        <v>33</v>
      </c>
      <c r="K49" s="61">
        <v>56</v>
      </c>
      <c r="L49" s="68">
        <v>2</v>
      </c>
      <c r="M49" s="64" t="s">
        <v>54</v>
      </c>
    </row>
    <row r="50" spans="1:13" ht="17" x14ac:dyDescent="0.2">
      <c r="A50" s="79"/>
      <c r="B50" s="81" t="s">
        <v>196</v>
      </c>
      <c r="C50" s="59" t="s">
        <v>1447</v>
      </c>
      <c r="D50" s="60">
        <v>3</v>
      </c>
      <c r="E50" s="156">
        <v>24.88</v>
      </c>
      <c r="F50" s="62">
        <v>5060154041514</v>
      </c>
      <c r="G50" s="60" t="s">
        <v>51</v>
      </c>
      <c r="H50" s="64">
        <v>115</v>
      </c>
      <c r="I50" s="64">
        <v>85</v>
      </c>
      <c r="J50" s="64">
        <v>33</v>
      </c>
      <c r="K50" s="61">
        <v>92</v>
      </c>
      <c r="L50" s="68">
        <v>2</v>
      </c>
      <c r="M50" s="64" t="s">
        <v>54</v>
      </c>
    </row>
    <row r="51" spans="1:13" ht="17" x14ac:dyDescent="0.2">
      <c r="A51" s="79"/>
      <c r="B51" s="81" t="s">
        <v>197</v>
      </c>
      <c r="C51" s="59" t="s">
        <v>1448</v>
      </c>
      <c r="D51" s="60">
        <v>3</v>
      </c>
      <c r="E51" s="156">
        <v>24.88</v>
      </c>
      <c r="F51" s="62">
        <v>5060154041545</v>
      </c>
      <c r="G51" s="60" t="s">
        <v>51</v>
      </c>
      <c r="H51" s="64">
        <v>115</v>
      </c>
      <c r="I51" s="64">
        <v>85</v>
      </c>
      <c r="J51" s="64">
        <v>33</v>
      </c>
      <c r="K51" s="61">
        <v>58</v>
      </c>
      <c r="L51" s="68">
        <v>2</v>
      </c>
      <c r="M51" s="64" t="s">
        <v>54</v>
      </c>
    </row>
    <row r="52" spans="1:13" ht="17" x14ac:dyDescent="0.2">
      <c r="A52" s="79"/>
      <c r="B52" s="81" t="s">
        <v>198</v>
      </c>
      <c r="C52" s="59" t="s">
        <v>1449</v>
      </c>
      <c r="D52" s="60">
        <v>3</v>
      </c>
      <c r="E52" s="156">
        <v>24.88</v>
      </c>
      <c r="F52" s="62">
        <v>5060154041576</v>
      </c>
      <c r="G52" s="60" t="s">
        <v>51</v>
      </c>
      <c r="H52" s="64">
        <v>115</v>
      </c>
      <c r="I52" s="64">
        <v>85</v>
      </c>
      <c r="J52" s="64">
        <v>33</v>
      </c>
      <c r="K52" s="61">
        <v>52</v>
      </c>
      <c r="L52" s="68">
        <v>2</v>
      </c>
      <c r="M52" s="64" t="s">
        <v>54</v>
      </c>
    </row>
    <row r="53" spans="1:13" ht="17" x14ac:dyDescent="0.2">
      <c r="A53" s="79"/>
      <c r="B53" s="81" t="s">
        <v>199</v>
      </c>
      <c r="C53" s="59" t="s">
        <v>1450</v>
      </c>
      <c r="D53" s="60">
        <v>3</v>
      </c>
      <c r="E53" s="156">
        <v>24.88</v>
      </c>
      <c r="F53" s="62">
        <v>5060154041637</v>
      </c>
      <c r="G53" s="60" t="s">
        <v>51</v>
      </c>
      <c r="H53" s="64">
        <v>115</v>
      </c>
      <c r="I53" s="64">
        <v>85</v>
      </c>
      <c r="J53" s="64">
        <v>33</v>
      </c>
      <c r="K53" s="61">
        <v>47</v>
      </c>
      <c r="L53" s="68">
        <v>2</v>
      </c>
      <c r="M53" s="64" t="s">
        <v>54</v>
      </c>
    </row>
    <row r="54" spans="1:13" ht="17" x14ac:dyDescent="0.2">
      <c r="A54" s="79"/>
      <c r="B54" s="81" t="s">
        <v>200</v>
      </c>
      <c r="C54" s="59" t="s">
        <v>1451</v>
      </c>
      <c r="D54" s="60">
        <v>3</v>
      </c>
      <c r="E54" s="156">
        <v>24.88</v>
      </c>
      <c r="F54" s="62">
        <v>5060154043600</v>
      </c>
      <c r="G54" s="60" t="s">
        <v>51</v>
      </c>
      <c r="H54" s="64">
        <v>115</v>
      </c>
      <c r="I54" s="64">
        <v>85</v>
      </c>
      <c r="J54" s="64">
        <v>33</v>
      </c>
      <c r="K54" s="61">
        <v>61</v>
      </c>
      <c r="L54" s="68">
        <v>2</v>
      </c>
      <c r="M54" s="64" t="s">
        <v>54</v>
      </c>
    </row>
    <row r="55" spans="1:13" ht="17" x14ac:dyDescent="0.2">
      <c r="A55" s="79"/>
      <c r="B55" s="81" t="s">
        <v>201</v>
      </c>
      <c r="C55" s="59" t="s">
        <v>1452</v>
      </c>
      <c r="D55" s="60">
        <v>3</v>
      </c>
      <c r="E55" s="156">
        <v>24.88</v>
      </c>
      <c r="F55" s="62">
        <v>5060154043631</v>
      </c>
      <c r="G55" s="60" t="s">
        <v>51</v>
      </c>
      <c r="H55" s="64">
        <v>115</v>
      </c>
      <c r="I55" s="64">
        <v>85</v>
      </c>
      <c r="J55" s="64">
        <v>33</v>
      </c>
      <c r="K55" s="61">
        <v>56</v>
      </c>
      <c r="L55" s="68">
        <v>2</v>
      </c>
      <c r="M55" s="64" t="s">
        <v>54</v>
      </c>
    </row>
    <row r="56" spans="1:13" ht="17" x14ac:dyDescent="0.2">
      <c r="A56" s="79"/>
      <c r="B56" s="81" t="s">
        <v>202</v>
      </c>
      <c r="C56" s="59" t="s">
        <v>1589</v>
      </c>
      <c r="D56" s="60">
        <v>3</v>
      </c>
      <c r="E56" s="156">
        <v>24.88</v>
      </c>
      <c r="F56" s="62">
        <v>5060154044010</v>
      </c>
      <c r="G56" s="60" t="s">
        <v>51</v>
      </c>
      <c r="H56" s="64">
        <v>115</v>
      </c>
      <c r="I56" s="64">
        <v>85</v>
      </c>
      <c r="J56" s="64">
        <v>33</v>
      </c>
      <c r="K56" s="61">
        <v>99</v>
      </c>
      <c r="L56" s="68">
        <v>2</v>
      </c>
      <c r="M56" s="64" t="s">
        <v>54</v>
      </c>
    </row>
    <row r="57" spans="1:13" ht="17" x14ac:dyDescent="0.2">
      <c r="A57" s="79"/>
      <c r="B57" s="81" t="s">
        <v>203</v>
      </c>
      <c r="C57" s="59" t="s">
        <v>1453</v>
      </c>
      <c r="D57" s="60">
        <v>3</v>
      </c>
      <c r="E57" s="156">
        <v>24.88</v>
      </c>
      <c r="F57" s="62">
        <v>5060154044201</v>
      </c>
      <c r="G57" s="60" t="s">
        <v>51</v>
      </c>
      <c r="H57" s="64">
        <v>115</v>
      </c>
      <c r="I57" s="64">
        <v>85</v>
      </c>
      <c r="J57" s="64">
        <v>33</v>
      </c>
      <c r="K57" s="61">
        <v>87</v>
      </c>
      <c r="L57" s="68">
        <v>2</v>
      </c>
      <c r="M57" s="64" t="s">
        <v>54</v>
      </c>
    </row>
    <row r="58" spans="1:13" ht="17" x14ac:dyDescent="0.2">
      <c r="A58" s="79"/>
      <c r="B58" s="81" t="s">
        <v>204</v>
      </c>
      <c r="C58" s="59" t="s">
        <v>1454</v>
      </c>
      <c r="D58" s="60">
        <v>3</v>
      </c>
      <c r="E58" s="156">
        <v>24.88</v>
      </c>
      <c r="F58" s="62">
        <v>5060154044621</v>
      </c>
      <c r="G58" s="60" t="s">
        <v>51</v>
      </c>
      <c r="H58" s="64">
        <v>115</v>
      </c>
      <c r="I58" s="64">
        <v>85</v>
      </c>
      <c r="J58" s="64">
        <v>33</v>
      </c>
      <c r="K58" s="61">
        <v>80</v>
      </c>
      <c r="L58" s="68">
        <v>2</v>
      </c>
      <c r="M58" s="64" t="s">
        <v>54</v>
      </c>
    </row>
    <row r="59" spans="1:13" ht="17" x14ac:dyDescent="0.2">
      <c r="A59" s="79"/>
      <c r="B59" s="81" t="s">
        <v>205</v>
      </c>
      <c r="C59" s="59" t="s">
        <v>1455</v>
      </c>
      <c r="D59" s="60">
        <v>3</v>
      </c>
      <c r="E59" s="156">
        <v>24.88</v>
      </c>
      <c r="F59" s="62">
        <v>5060154046359</v>
      </c>
      <c r="G59" s="60" t="s">
        <v>51</v>
      </c>
      <c r="H59" s="64">
        <v>115</v>
      </c>
      <c r="I59" s="64">
        <v>85</v>
      </c>
      <c r="J59" s="64">
        <v>33</v>
      </c>
      <c r="K59" s="61">
        <v>48</v>
      </c>
      <c r="L59" s="68">
        <v>2</v>
      </c>
      <c r="M59" s="64" t="s">
        <v>54</v>
      </c>
    </row>
    <row r="60" spans="1:13" ht="17" x14ac:dyDescent="0.2">
      <c r="A60" s="79"/>
      <c r="B60" s="81" t="s">
        <v>206</v>
      </c>
      <c r="C60" s="59" t="s">
        <v>1456</v>
      </c>
      <c r="D60" s="60">
        <v>3</v>
      </c>
      <c r="E60" s="156">
        <v>24.88</v>
      </c>
      <c r="F60" s="62">
        <v>5060154046458</v>
      </c>
      <c r="G60" s="60" t="s">
        <v>51</v>
      </c>
      <c r="H60" s="64">
        <v>115</v>
      </c>
      <c r="I60" s="64">
        <v>85</v>
      </c>
      <c r="J60" s="64">
        <v>33</v>
      </c>
      <c r="K60" s="61">
        <v>46</v>
      </c>
      <c r="L60" s="68">
        <v>2</v>
      </c>
      <c r="M60" s="64" t="s">
        <v>54</v>
      </c>
    </row>
    <row r="61" spans="1:13" ht="17" x14ac:dyDescent="0.2">
      <c r="A61" s="79"/>
      <c r="B61" s="81" t="s">
        <v>207</v>
      </c>
      <c r="C61" s="59" t="s">
        <v>1457</v>
      </c>
      <c r="D61" s="60">
        <v>3</v>
      </c>
      <c r="E61" s="156">
        <v>24.88</v>
      </c>
      <c r="F61" s="62">
        <v>5060154047738</v>
      </c>
      <c r="G61" s="60" t="s">
        <v>51</v>
      </c>
      <c r="H61" s="64">
        <v>115</v>
      </c>
      <c r="I61" s="64">
        <v>85</v>
      </c>
      <c r="J61" s="64">
        <v>33</v>
      </c>
      <c r="K61" s="61">
        <v>53</v>
      </c>
      <c r="L61" s="68">
        <v>2</v>
      </c>
      <c r="M61" s="64" t="s">
        <v>54</v>
      </c>
    </row>
    <row r="62" spans="1:13" ht="17" x14ac:dyDescent="0.2">
      <c r="A62" s="92" t="s">
        <v>1688</v>
      </c>
      <c r="B62" s="92" t="s">
        <v>799</v>
      </c>
      <c r="C62" s="94" t="s">
        <v>823</v>
      </c>
      <c r="D62" s="95">
        <v>3</v>
      </c>
      <c r="E62" s="165">
        <v>24.88</v>
      </c>
      <c r="F62" s="93" t="s">
        <v>847</v>
      </c>
      <c r="G62" s="95" t="s">
        <v>51</v>
      </c>
      <c r="H62" s="96">
        <v>115</v>
      </c>
      <c r="I62" s="96">
        <v>85</v>
      </c>
      <c r="J62" s="96">
        <v>33</v>
      </c>
      <c r="K62" s="101">
        <v>46</v>
      </c>
      <c r="L62" s="96">
        <v>2</v>
      </c>
      <c r="M62" s="96" t="s">
        <v>898</v>
      </c>
    </row>
    <row r="63" spans="1:13" ht="17" x14ac:dyDescent="0.2">
      <c r="A63" s="124" t="s">
        <v>1687</v>
      </c>
      <c r="B63" s="124" t="s">
        <v>800</v>
      </c>
      <c r="C63" s="126" t="s">
        <v>824</v>
      </c>
      <c r="D63" s="127">
        <v>3</v>
      </c>
      <c r="E63" s="163">
        <v>24.88</v>
      </c>
      <c r="F63" s="125" t="s">
        <v>848</v>
      </c>
      <c r="G63" s="127" t="s">
        <v>51</v>
      </c>
      <c r="H63" s="128">
        <v>115</v>
      </c>
      <c r="I63" s="128">
        <v>85</v>
      </c>
      <c r="J63" s="128">
        <v>33</v>
      </c>
      <c r="K63" s="131">
        <v>47</v>
      </c>
      <c r="L63" s="128">
        <v>2</v>
      </c>
      <c r="M63" s="128" t="s">
        <v>898</v>
      </c>
    </row>
    <row r="64" spans="1:13" ht="17" x14ac:dyDescent="0.2">
      <c r="A64" s="110" t="s">
        <v>1689</v>
      </c>
      <c r="B64" s="110" t="s">
        <v>801</v>
      </c>
      <c r="C64" s="112" t="s">
        <v>825</v>
      </c>
      <c r="D64" s="113">
        <v>3</v>
      </c>
      <c r="E64" s="164">
        <v>24.88</v>
      </c>
      <c r="F64" s="111" t="s">
        <v>849</v>
      </c>
      <c r="G64" s="113" t="s">
        <v>51</v>
      </c>
      <c r="H64" s="114">
        <v>115</v>
      </c>
      <c r="I64" s="114">
        <v>85</v>
      </c>
      <c r="J64" s="114">
        <v>33</v>
      </c>
      <c r="K64" s="117">
        <v>58</v>
      </c>
      <c r="L64" s="114">
        <v>2</v>
      </c>
      <c r="M64" s="114" t="s">
        <v>898</v>
      </c>
    </row>
    <row r="65" spans="1:13" ht="17" x14ac:dyDescent="0.2">
      <c r="A65" s="110" t="s">
        <v>1689</v>
      </c>
      <c r="B65" s="110" t="s">
        <v>802</v>
      </c>
      <c r="C65" s="112" t="s">
        <v>826</v>
      </c>
      <c r="D65" s="113">
        <v>3</v>
      </c>
      <c r="E65" s="164">
        <v>24.88</v>
      </c>
      <c r="F65" s="111" t="s">
        <v>850</v>
      </c>
      <c r="G65" s="113" t="s">
        <v>51</v>
      </c>
      <c r="H65" s="114">
        <v>115</v>
      </c>
      <c r="I65" s="114">
        <v>85</v>
      </c>
      <c r="J65" s="114">
        <v>33</v>
      </c>
      <c r="K65" s="117">
        <v>49</v>
      </c>
      <c r="L65" s="114">
        <v>2</v>
      </c>
      <c r="M65" s="114" t="s">
        <v>898</v>
      </c>
    </row>
    <row r="66" spans="1:13" ht="17" x14ac:dyDescent="0.2">
      <c r="A66" s="92" t="s">
        <v>1688</v>
      </c>
      <c r="B66" s="92" t="s">
        <v>803</v>
      </c>
      <c r="C66" s="94" t="s">
        <v>827</v>
      </c>
      <c r="D66" s="95">
        <v>3</v>
      </c>
      <c r="E66" s="165">
        <v>24.88</v>
      </c>
      <c r="F66" s="93" t="s">
        <v>851</v>
      </c>
      <c r="G66" s="95" t="s">
        <v>51</v>
      </c>
      <c r="H66" s="96">
        <v>115</v>
      </c>
      <c r="I66" s="96">
        <v>85</v>
      </c>
      <c r="J66" s="96">
        <v>33</v>
      </c>
      <c r="K66" s="103">
        <v>83</v>
      </c>
      <c r="L66" s="96">
        <v>2</v>
      </c>
      <c r="M66" s="96" t="s">
        <v>898</v>
      </c>
    </row>
    <row r="67" spans="1:13" ht="17" x14ac:dyDescent="0.2">
      <c r="A67" s="110" t="s">
        <v>1689</v>
      </c>
      <c r="B67" s="110" t="s">
        <v>804</v>
      </c>
      <c r="C67" s="112" t="s">
        <v>828</v>
      </c>
      <c r="D67" s="113">
        <v>3</v>
      </c>
      <c r="E67" s="164">
        <v>24.88</v>
      </c>
      <c r="F67" s="111" t="s">
        <v>852</v>
      </c>
      <c r="G67" s="113" t="s">
        <v>51</v>
      </c>
      <c r="H67" s="114">
        <v>115</v>
      </c>
      <c r="I67" s="114">
        <v>85</v>
      </c>
      <c r="J67" s="114">
        <v>33</v>
      </c>
      <c r="K67" s="117">
        <v>48</v>
      </c>
      <c r="L67" s="114">
        <v>2</v>
      </c>
      <c r="M67" s="114" t="s">
        <v>898</v>
      </c>
    </row>
    <row r="68" spans="1:13" ht="17" x14ac:dyDescent="0.2">
      <c r="A68" s="137" t="s">
        <v>1690</v>
      </c>
      <c r="B68" s="137" t="s">
        <v>805</v>
      </c>
      <c r="C68" s="139" t="s">
        <v>829</v>
      </c>
      <c r="D68" s="140">
        <v>3</v>
      </c>
      <c r="E68" s="166">
        <v>24.88</v>
      </c>
      <c r="F68" s="138" t="s">
        <v>853</v>
      </c>
      <c r="G68" s="140" t="s">
        <v>51</v>
      </c>
      <c r="H68" s="141">
        <v>115</v>
      </c>
      <c r="I68" s="141">
        <v>85</v>
      </c>
      <c r="J68" s="145">
        <v>33</v>
      </c>
      <c r="K68" s="146">
        <v>54</v>
      </c>
      <c r="L68" s="141">
        <v>2</v>
      </c>
      <c r="M68" s="141" t="s">
        <v>898</v>
      </c>
    </row>
    <row r="69" spans="1:13" ht="17" x14ac:dyDescent="0.2">
      <c r="A69" s="124" t="s">
        <v>1687</v>
      </c>
      <c r="B69" s="124" t="s">
        <v>806</v>
      </c>
      <c r="C69" s="126" t="s">
        <v>830</v>
      </c>
      <c r="D69" s="127">
        <v>3</v>
      </c>
      <c r="E69" s="163">
        <v>24.88</v>
      </c>
      <c r="F69" s="125" t="s">
        <v>854</v>
      </c>
      <c r="G69" s="127" t="s">
        <v>51</v>
      </c>
      <c r="H69" s="128">
        <v>115</v>
      </c>
      <c r="I69" s="128">
        <v>85</v>
      </c>
      <c r="J69" s="133">
        <v>33</v>
      </c>
      <c r="K69" s="131">
        <v>54</v>
      </c>
      <c r="L69" s="128">
        <v>2</v>
      </c>
      <c r="M69" s="128" t="s">
        <v>898</v>
      </c>
    </row>
    <row r="70" spans="1:13" ht="17" x14ac:dyDescent="0.2">
      <c r="A70" s="92" t="s">
        <v>1688</v>
      </c>
      <c r="B70" s="92" t="s">
        <v>807</v>
      </c>
      <c r="C70" s="94" t="s">
        <v>831</v>
      </c>
      <c r="D70" s="95">
        <v>3</v>
      </c>
      <c r="E70" s="165">
        <v>24.88</v>
      </c>
      <c r="F70" s="93" t="s">
        <v>855</v>
      </c>
      <c r="G70" s="95" t="s">
        <v>51</v>
      </c>
      <c r="H70" s="96">
        <v>115</v>
      </c>
      <c r="I70" s="96">
        <v>85</v>
      </c>
      <c r="J70" s="104">
        <v>33</v>
      </c>
      <c r="K70" s="101">
        <v>49</v>
      </c>
      <c r="L70" s="96">
        <v>2</v>
      </c>
      <c r="M70" s="96" t="s">
        <v>898</v>
      </c>
    </row>
    <row r="71" spans="1:13" ht="17" x14ac:dyDescent="0.2">
      <c r="A71" s="92" t="s">
        <v>1688</v>
      </c>
      <c r="B71" s="92" t="s">
        <v>808</v>
      </c>
      <c r="C71" s="94" t="s">
        <v>832</v>
      </c>
      <c r="D71" s="95">
        <v>3</v>
      </c>
      <c r="E71" s="165">
        <v>24.88</v>
      </c>
      <c r="F71" s="93" t="s">
        <v>856</v>
      </c>
      <c r="G71" s="95" t="s">
        <v>51</v>
      </c>
      <c r="H71" s="96">
        <v>115</v>
      </c>
      <c r="I71" s="96">
        <v>85</v>
      </c>
      <c r="J71" s="104">
        <v>33</v>
      </c>
      <c r="K71" s="101">
        <v>77</v>
      </c>
      <c r="L71" s="96">
        <v>2</v>
      </c>
      <c r="M71" s="96" t="s">
        <v>898</v>
      </c>
    </row>
    <row r="72" spans="1:13" ht="17" x14ac:dyDescent="0.2">
      <c r="A72" s="124" t="s">
        <v>1687</v>
      </c>
      <c r="B72" s="124" t="s">
        <v>809</v>
      </c>
      <c r="C72" s="126" t="s">
        <v>833</v>
      </c>
      <c r="D72" s="127">
        <v>3</v>
      </c>
      <c r="E72" s="163">
        <v>24.88</v>
      </c>
      <c r="F72" s="125" t="s">
        <v>857</v>
      </c>
      <c r="G72" s="127" t="s">
        <v>51</v>
      </c>
      <c r="H72" s="128">
        <v>115</v>
      </c>
      <c r="I72" s="128">
        <v>85</v>
      </c>
      <c r="J72" s="133">
        <v>33</v>
      </c>
      <c r="K72" s="131">
        <v>52</v>
      </c>
      <c r="L72" s="128">
        <v>2</v>
      </c>
      <c r="M72" s="128" t="s">
        <v>898</v>
      </c>
    </row>
    <row r="73" spans="1:13" ht="17" x14ac:dyDescent="0.2">
      <c r="A73" s="92" t="s">
        <v>1688</v>
      </c>
      <c r="B73" s="92" t="s">
        <v>810</v>
      </c>
      <c r="C73" s="94" t="s">
        <v>834</v>
      </c>
      <c r="D73" s="95">
        <v>3</v>
      </c>
      <c r="E73" s="165">
        <v>24.88</v>
      </c>
      <c r="F73" s="93" t="s">
        <v>858</v>
      </c>
      <c r="G73" s="95" t="s">
        <v>51</v>
      </c>
      <c r="H73" s="96">
        <v>115</v>
      </c>
      <c r="I73" s="96">
        <v>85</v>
      </c>
      <c r="J73" s="104">
        <v>33</v>
      </c>
      <c r="K73" s="101">
        <v>72</v>
      </c>
      <c r="L73" s="96">
        <v>2</v>
      </c>
      <c r="M73" s="96" t="s">
        <v>898</v>
      </c>
    </row>
    <row r="74" spans="1:13" ht="17" x14ac:dyDescent="0.2">
      <c r="A74" s="92" t="s">
        <v>1688</v>
      </c>
      <c r="B74" s="92" t="s">
        <v>811</v>
      </c>
      <c r="C74" s="94" t="s">
        <v>835</v>
      </c>
      <c r="D74" s="95">
        <v>3</v>
      </c>
      <c r="E74" s="165">
        <v>24.88</v>
      </c>
      <c r="F74" s="93" t="s">
        <v>859</v>
      </c>
      <c r="G74" s="95" t="s">
        <v>51</v>
      </c>
      <c r="H74" s="96">
        <v>115</v>
      </c>
      <c r="I74" s="96">
        <v>85</v>
      </c>
      <c r="J74" s="104">
        <v>33</v>
      </c>
      <c r="K74" s="101">
        <v>72</v>
      </c>
      <c r="L74" s="96">
        <v>2</v>
      </c>
      <c r="M74" s="96" t="s">
        <v>898</v>
      </c>
    </row>
    <row r="75" spans="1:13" ht="17" x14ac:dyDescent="0.2">
      <c r="A75" s="110" t="s">
        <v>1689</v>
      </c>
      <c r="B75" s="110" t="s">
        <v>812</v>
      </c>
      <c r="C75" s="112" t="s">
        <v>836</v>
      </c>
      <c r="D75" s="113">
        <v>3</v>
      </c>
      <c r="E75" s="164">
        <v>24.88</v>
      </c>
      <c r="F75" s="111" t="s">
        <v>860</v>
      </c>
      <c r="G75" s="113" t="s">
        <v>51</v>
      </c>
      <c r="H75" s="114">
        <v>115</v>
      </c>
      <c r="I75" s="114">
        <v>85</v>
      </c>
      <c r="J75" s="114">
        <v>33</v>
      </c>
      <c r="K75" s="117">
        <v>50</v>
      </c>
      <c r="L75" s="114">
        <v>2</v>
      </c>
      <c r="M75" s="114" t="s">
        <v>898</v>
      </c>
    </row>
    <row r="76" spans="1:13" ht="17" x14ac:dyDescent="0.2">
      <c r="A76" s="137" t="s">
        <v>1690</v>
      </c>
      <c r="B76" s="137" t="s">
        <v>813</v>
      </c>
      <c r="C76" s="147" t="s">
        <v>837</v>
      </c>
      <c r="D76" s="140">
        <v>3</v>
      </c>
      <c r="E76" s="166">
        <v>24.88</v>
      </c>
      <c r="F76" s="148" t="s">
        <v>861</v>
      </c>
      <c r="G76" s="140" t="s">
        <v>51</v>
      </c>
      <c r="H76" s="141">
        <v>115</v>
      </c>
      <c r="I76" s="141">
        <v>85</v>
      </c>
      <c r="J76" s="141">
        <v>33</v>
      </c>
      <c r="K76" s="146">
        <v>45</v>
      </c>
      <c r="L76" s="141">
        <v>2</v>
      </c>
      <c r="M76" s="141" t="s">
        <v>898</v>
      </c>
    </row>
    <row r="77" spans="1:13" ht="17" x14ac:dyDescent="0.2">
      <c r="A77" s="92" t="s">
        <v>1688</v>
      </c>
      <c r="B77" s="92" t="s">
        <v>814</v>
      </c>
      <c r="C77" s="94" t="s">
        <v>838</v>
      </c>
      <c r="D77" s="95">
        <v>3</v>
      </c>
      <c r="E77" s="165">
        <v>24.88</v>
      </c>
      <c r="F77" s="93" t="s">
        <v>862</v>
      </c>
      <c r="G77" s="95" t="s">
        <v>51</v>
      </c>
      <c r="H77" s="96">
        <v>115</v>
      </c>
      <c r="I77" s="96">
        <v>85</v>
      </c>
      <c r="J77" s="96">
        <v>33</v>
      </c>
      <c r="K77" s="101">
        <v>48</v>
      </c>
      <c r="L77" s="96">
        <v>2</v>
      </c>
      <c r="M77" s="96" t="s">
        <v>898</v>
      </c>
    </row>
    <row r="78" spans="1:13" ht="17" x14ac:dyDescent="0.2">
      <c r="A78" s="110" t="s">
        <v>1689</v>
      </c>
      <c r="B78" s="110" t="s">
        <v>815</v>
      </c>
      <c r="C78" s="112" t="s">
        <v>839</v>
      </c>
      <c r="D78" s="113">
        <v>3</v>
      </c>
      <c r="E78" s="164">
        <v>24.88</v>
      </c>
      <c r="F78" s="111" t="s">
        <v>863</v>
      </c>
      <c r="G78" s="113" t="s">
        <v>51</v>
      </c>
      <c r="H78" s="114">
        <v>115</v>
      </c>
      <c r="I78" s="114">
        <v>85</v>
      </c>
      <c r="J78" s="114">
        <v>33</v>
      </c>
      <c r="K78" s="117">
        <v>48</v>
      </c>
      <c r="L78" s="114">
        <v>2</v>
      </c>
      <c r="M78" s="114" t="s">
        <v>898</v>
      </c>
    </row>
    <row r="79" spans="1:13" ht="17" x14ac:dyDescent="0.2">
      <c r="A79" s="124" t="s">
        <v>1687</v>
      </c>
      <c r="B79" s="124" t="s">
        <v>816</v>
      </c>
      <c r="C79" s="126" t="s">
        <v>840</v>
      </c>
      <c r="D79" s="127">
        <v>3</v>
      </c>
      <c r="E79" s="163">
        <v>24.88</v>
      </c>
      <c r="F79" s="125" t="s">
        <v>864</v>
      </c>
      <c r="G79" s="127" t="s">
        <v>51</v>
      </c>
      <c r="H79" s="128">
        <v>115</v>
      </c>
      <c r="I79" s="128">
        <v>85</v>
      </c>
      <c r="J79" s="128">
        <v>33</v>
      </c>
      <c r="K79" s="131">
        <v>50</v>
      </c>
      <c r="L79" s="128">
        <v>2</v>
      </c>
      <c r="M79" s="128" t="s">
        <v>898</v>
      </c>
    </row>
    <row r="80" spans="1:13" ht="17" x14ac:dyDescent="0.2">
      <c r="A80" s="124" t="s">
        <v>1687</v>
      </c>
      <c r="B80" s="124" t="s">
        <v>817</v>
      </c>
      <c r="C80" s="126" t="s">
        <v>841</v>
      </c>
      <c r="D80" s="127">
        <v>3</v>
      </c>
      <c r="E80" s="163">
        <v>24.88</v>
      </c>
      <c r="F80" s="125" t="s">
        <v>865</v>
      </c>
      <c r="G80" s="127" t="s">
        <v>51</v>
      </c>
      <c r="H80" s="128">
        <v>115</v>
      </c>
      <c r="I80" s="128">
        <v>85</v>
      </c>
      <c r="J80" s="128">
        <v>33</v>
      </c>
      <c r="K80" s="131">
        <v>78</v>
      </c>
      <c r="L80" s="128">
        <v>2</v>
      </c>
      <c r="M80" s="128" t="s">
        <v>898</v>
      </c>
    </row>
    <row r="81" spans="1:13" ht="17" x14ac:dyDescent="0.2">
      <c r="A81" s="137" t="s">
        <v>1690</v>
      </c>
      <c r="B81" s="137" t="s">
        <v>818</v>
      </c>
      <c r="C81" s="139" t="s">
        <v>842</v>
      </c>
      <c r="D81" s="140">
        <v>3</v>
      </c>
      <c r="E81" s="166">
        <v>24.88</v>
      </c>
      <c r="F81" s="138" t="s">
        <v>866</v>
      </c>
      <c r="G81" s="140" t="s">
        <v>51</v>
      </c>
      <c r="H81" s="141">
        <v>115</v>
      </c>
      <c r="I81" s="141">
        <v>85</v>
      </c>
      <c r="J81" s="141">
        <v>33</v>
      </c>
      <c r="K81" s="146">
        <v>60</v>
      </c>
      <c r="L81" s="141">
        <v>2</v>
      </c>
      <c r="M81" s="141" t="s">
        <v>898</v>
      </c>
    </row>
    <row r="82" spans="1:13" ht="17" x14ac:dyDescent="0.2">
      <c r="A82" s="110" t="s">
        <v>1689</v>
      </c>
      <c r="B82" s="110" t="s">
        <v>819</v>
      </c>
      <c r="C82" s="112" t="s">
        <v>843</v>
      </c>
      <c r="D82" s="113">
        <v>3</v>
      </c>
      <c r="E82" s="164">
        <v>24.88</v>
      </c>
      <c r="F82" s="111" t="s">
        <v>867</v>
      </c>
      <c r="G82" s="113" t="s">
        <v>51</v>
      </c>
      <c r="H82" s="114">
        <v>115</v>
      </c>
      <c r="I82" s="114">
        <v>85</v>
      </c>
      <c r="J82" s="114">
        <v>33</v>
      </c>
      <c r="K82" s="117">
        <v>50</v>
      </c>
      <c r="L82" s="114">
        <v>2</v>
      </c>
      <c r="M82" s="114" t="s">
        <v>898</v>
      </c>
    </row>
    <row r="83" spans="1:13" ht="17" x14ac:dyDescent="0.2">
      <c r="A83" s="124" t="s">
        <v>1687</v>
      </c>
      <c r="B83" s="124" t="s">
        <v>820</v>
      </c>
      <c r="C83" s="126" t="s">
        <v>844</v>
      </c>
      <c r="D83" s="127">
        <v>3</v>
      </c>
      <c r="E83" s="163">
        <v>24.88</v>
      </c>
      <c r="F83" s="125" t="s">
        <v>868</v>
      </c>
      <c r="G83" s="127" t="s">
        <v>51</v>
      </c>
      <c r="H83" s="128">
        <v>115</v>
      </c>
      <c r="I83" s="128">
        <v>85</v>
      </c>
      <c r="J83" s="128">
        <v>33</v>
      </c>
      <c r="K83" s="131">
        <v>50</v>
      </c>
      <c r="L83" s="128">
        <v>2</v>
      </c>
      <c r="M83" s="128" t="s">
        <v>898</v>
      </c>
    </row>
    <row r="84" spans="1:13" ht="17" x14ac:dyDescent="0.2">
      <c r="A84" s="137" t="s">
        <v>1690</v>
      </c>
      <c r="B84" s="137" t="s">
        <v>821</v>
      </c>
      <c r="C84" s="139" t="s">
        <v>845</v>
      </c>
      <c r="D84" s="140">
        <v>3</v>
      </c>
      <c r="E84" s="166">
        <v>24.88</v>
      </c>
      <c r="F84" s="138" t="s">
        <v>869</v>
      </c>
      <c r="G84" s="140" t="s">
        <v>51</v>
      </c>
      <c r="H84" s="141">
        <v>115</v>
      </c>
      <c r="I84" s="141">
        <v>85</v>
      </c>
      <c r="J84" s="141">
        <v>33</v>
      </c>
      <c r="K84" s="146">
        <v>55</v>
      </c>
      <c r="L84" s="141">
        <v>2</v>
      </c>
      <c r="M84" s="141" t="s">
        <v>898</v>
      </c>
    </row>
    <row r="85" spans="1:13" ht="17" x14ac:dyDescent="0.2">
      <c r="A85" s="137" t="s">
        <v>1690</v>
      </c>
      <c r="B85" s="137" t="s">
        <v>822</v>
      </c>
      <c r="C85" s="139" t="s">
        <v>846</v>
      </c>
      <c r="D85" s="140">
        <v>3</v>
      </c>
      <c r="E85" s="166">
        <v>24.88</v>
      </c>
      <c r="F85" s="138" t="s">
        <v>870</v>
      </c>
      <c r="G85" s="140" t="s">
        <v>51</v>
      </c>
      <c r="H85" s="141">
        <v>115</v>
      </c>
      <c r="I85" s="141">
        <v>85</v>
      </c>
      <c r="J85" s="141">
        <v>33</v>
      </c>
      <c r="K85" s="146">
        <v>73</v>
      </c>
      <c r="L85" s="141">
        <v>2</v>
      </c>
      <c r="M85" s="141" t="s">
        <v>898</v>
      </c>
    </row>
    <row r="86" spans="1:13" ht="17" x14ac:dyDescent="0.2">
      <c r="A86" s="137" t="s">
        <v>1690</v>
      </c>
      <c r="B86" s="137" t="s">
        <v>1645</v>
      </c>
      <c r="C86" s="139" t="s">
        <v>1643</v>
      </c>
      <c r="D86" s="140">
        <v>3</v>
      </c>
      <c r="E86" s="166">
        <v>24.88</v>
      </c>
      <c r="F86" s="138" t="s">
        <v>1648</v>
      </c>
      <c r="G86" s="140" t="s">
        <v>51</v>
      </c>
      <c r="H86" s="150">
        <v>115</v>
      </c>
      <c r="I86" s="150">
        <v>85</v>
      </c>
      <c r="J86" s="150">
        <v>33</v>
      </c>
      <c r="K86" s="146"/>
      <c r="L86" s="141">
        <v>2</v>
      </c>
      <c r="M86" s="141" t="s">
        <v>898</v>
      </c>
    </row>
    <row r="87" spans="1:13" ht="17" x14ac:dyDescent="0.2">
      <c r="A87" s="137" t="s">
        <v>1690</v>
      </c>
      <c r="B87" s="137" t="s">
        <v>1651</v>
      </c>
      <c r="C87" s="139" t="s">
        <v>1654</v>
      </c>
      <c r="D87" s="140">
        <v>3</v>
      </c>
      <c r="E87" s="166">
        <v>24.88</v>
      </c>
      <c r="F87" s="138" t="s">
        <v>885</v>
      </c>
      <c r="G87" s="140" t="s">
        <v>51</v>
      </c>
      <c r="H87" s="150">
        <v>115</v>
      </c>
      <c r="I87" s="150">
        <v>85</v>
      </c>
      <c r="J87" s="150">
        <v>33</v>
      </c>
      <c r="K87" s="146"/>
      <c r="L87" s="141">
        <v>2</v>
      </c>
      <c r="M87" s="141" t="s">
        <v>898</v>
      </c>
    </row>
    <row r="88" spans="1:13" ht="17" x14ac:dyDescent="0.2">
      <c r="A88" s="79"/>
      <c r="B88" s="81" t="s">
        <v>208</v>
      </c>
      <c r="C88" s="59" t="s">
        <v>1458</v>
      </c>
      <c r="D88" s="60">
        <v>3</v>
      </c>
      <c r="E88" s="156">
        <v>33</v>
      </c>
      <c r="F88" s="62">
        <v>5060154041668</v>
      </c>
      <c r="G88" s="60" t="s">
        <v>51</v>
      </c>
      <c r="H88" s="64">
        <v>115</v>
      </c>
      <c r="I88" s="64">
        <v>85</v>
      </c>
      <c r="J88" s="64">
        <v>33</v>
      </c>
      <c r="K88" s="61">
        <v>52</v>
      </c>
      <c r="L88" s="68">
        <v>3</v>
      </c>
      <c r="M88" s="64" t="s">
        <v>54</v>
      </c>
    </row>
    <row r="89" spans="1:13" ht="17" x14ac:dyDescent="0.2">
      <c r="A89" s="79"/>
      <c r="B89" s="81" t="s">
        <v>209</v>
      </c>
      <c r="C89" s="59" t="s">
        <v>1459</v>
      </c>
      <c r="D89" s="60">
        <v>3</v>
      </c>
      <c r="E89" s="156">
        <v>33</v>
      </c>
      <c r="F89" s="62">
        <v>5060154041699</v>
      </c>
      <c r="G89" s="60" t="s">
        <v>51</v>
      </c>
      <c r="H89" s="64">
        <v>115</v>
      </c>
      <c r="I89" s="64">
        <v>85</v>
      </c>
      <c r="J89" s="64">
        <v>33</v>
      </c>
      <c r="K89" s="61">
        <v>46</v>
      </c>
      <c r="L89" s="68">
        <v>3</v>
      </c>
      <c r="M89" s="64" t="s">
        <v>54</v>
      </c>
    </row>
    <row r="90" spans="1:13" ht="17" x14ac:dyDescent="0.2">
      <c r="A90" s="79"/>
      <c r="B90" s="81" t="s">
        <v>210</v>
      </c>
      <c r="C90" s="59" t="s">
        <v>1460</v>
      </c>
      <c r="D90" s="60">
        <v>3</v>
      </c>
      <c r="E90" s="156">
        <v>33</v>
      </c>
      <c r="F90" s="62">
        <v>5060154041729</v>
      </c>
      <c r="G90" s="60" t="s">
        <v>51</v>
      </c>
      <c r="H90" s="64">
        <v>115</v>
      </c>
      <c r="I90" s="64">
        <v>85</v>
      </c>
      <c r="J90" s="64">
        <v>33</v>
      </c>
      <c r="K90" s="61">
        <v>43</v>
      </c>
      <c r="L90" s="68">
        <v>3</v>
      </c>
      <c r="M90" s="64" t="s">
        <v>54</v>
      </c>
    </row>
    <row r="91" spans="1:13" ht="17" x14ac:dyDescent="0.2">
      <c r="A91" s="79"/>
      <c r="B91" s="81" t="s">
        <v>211</v>
      </c>
      <c r="C91" s="59" t="s">
        <v>1461</v>
      </c>
      <c r="D91" s="60">
        <v>3</v>
      </c>
      <c r="E91" s="156">
        <v>33</v>
      </c>
      <c r="F91" s="62">
        <v>5060154041750</v>
      </c>
      <c r="G91" s="60" t="s">
        <v>51</v>
      </c>
      <c r="H91" s="64">
        <v>115</v>
      </c>
      <c r="I91" s="64">
        <v>85</v>
      </c>
      <c r="J91" s="64">
        <v>33</v>
      </c>
      <c r="K91" s="61">
        <v>62</v>
      </c>
      <c r="L91" s="68">
        <v>3</v>
      </c>
      <c r="M91" s="64" t="s">
        <v>54</v>
      </c>
    </row>
    <row r="92" spans="1:13" ht="17" x14ac:dyDescent="0.2">
      <c r="A92" s="79"/>
      <c r="B92" s="81" t="s">
        <v>212</v>
      </c>
      <c r="C92" s="59" t="s">
        <v>1462</v>
      </c>
      <c r="D92" s="60">
        <v>3</v>
      </c>
      <c r="E92" s="156">
        <v>33</v>
      </c>
      <c r="F92" s="62">
        <v>5060154041781</v>
      </c>
      <c r="G92" s="60" t="s">
        <v>51</v>
      </c>
      <c r="H92" s="64">
        <v>115</v>
      </c>
      <c r="I92" s="64">
        <v>85</v>
      </c>
      <c r="J92" s="64">
        <v>33</v>
      </c>
      <c r="K92" s="61">
        <v>82</v>
      </c>
      <c r="L92" s="68">
        <v>3</v>
      </c>
      <c r="M92" s="64" t="s">
        <v>54</v>
      </c>
    </row>
    <row r="93" spans="1:13" ht="17" x14ac:dyDescent="0.2">
      <c r="A93" s="80"/>
      <c r="B93" s="81" t="s">
        <v>213</v>
      </c>
      <c r="C93" s="59" t="s">
        <v>1590</v>
      </c>
      <c r="D93" s="86">
        <v>3</v>
      </c>
      <c r="E93" s="159">
        <v>33</v>
      </c>
      <c r="F93" s="74">
        <v>5060154043464</v>
      </c>
      <c r="G93" s="69" t="s">
        <v>51</v>
      </c>
      <c r="H93" s="64">
        <v>115</v>
      </c>
      <c r="I93" s="64">
        <v>85</v>
      </c>
      <c r="J93" s="64">
        <v>33</v>
      </c>
      <c r="K93" s="61">
        <v>109</v>
      </c>
      <c r="L93" s="68">
        <v>3</v>
      </c>
      <c r="M93" s="64" t="s">
        <v>899</v>
      </c>
    </row>
    <row r="94" spans="1:13" ht="17" x14ac:dyDescent="0.2">
      <c r="A94" s="80"/>
      <c r="B94" s="81" t="s">
        <v>214</v>
      </c>
      <c r="C94" s="59" t="s">
        <v>1591</v>
      </c>
      <c r="D94" s="86">
        <v>3</v>
      </c>
      <c r="E94" s="159">
        <v>33</v>
      </c>
      <c r="F94" s="74">
        <v>5060154043204</v>
      </c>
      <c r="G94" s="69" t="s">
        <v>51</v>
      </c>
      <c r="H94" s="64">
        <v>115</v>
      </c>
      <c r="I94" s="64">
        <v>85</v>
      </c>
      <c r="J94" s="64">
        <v>33</v>
      </c>
      <c r="K94" s="61">
        <v>120</v>
      </c>
      <c r="L94" s="68">
        <v>3</v>
      </c>
      <c r="M94" s="64" t="s">
        <v>54</v>
      </c>
    </row>
    <row r="95" spans="1:13" ht="17" x14ac:dyDescent="0.2">
      <c r="A95" s="79"/>
      <c r="B95" s="81" t="s">
        <v>215</v>
      </c>
      <c r="C95" s="59" t="s">
        <v>1463</v>
      </c>
      <c r="D95" s="65">
        <v>3</v>
      </c>
      <c r="E95" s="159">
        <v>33</v>
      </c>
      <c r="F95" s="74">
        <v>5060154043891</v>
      </c>
      <c r="G95" s="60" t="s">
        <v>51</v>
      </c>
      <c r="H95" s="64">
        <v>115</v>
      </c>
      <c r="I95" s="64">
        <v>85</v>
      </c>
      <c r="J95" s="64">
        <v>33</v>
      </c>
      <c r="K95" s="61">
        <v>48</v>
      </c>
      <c r="L95" s="68">
        <v>3</v>
      </c>
      <c r="M95" s="64" t="s">
        <v>54</v>
      </c>
    </row>
    <row r="96" spans="1:13" ht="17" x14ac:dyDescent="0.2">
      <c r="A96" s="79"/>
      <c r="B96" s="81" t="s">
        <v>216</v>
      </c>
      <c r="C96" s="59" t="s">
        <v>1464</v>
      </c>
      <c r="D96" s="65">
        <v>3</v>
      </c>
      <c r="E96" s="159">
        <v>33</v>
      </c>
      <c r="F96" s="74">
        <v>5060154044072</v>
      </c>
      <c r="G96" s="60" t="s">
        <v>51</v>
      </c>
      <c r="H96" s="64">
        <v>115</v>
      </c>
      <c r="I96" s="64">
        <v>85</v>
      </c>
      <c r="J96" s="64">
        <v>33</v>
      </c>
      <c r="K96" s="61">
        <v>51</v>
      </c>
      <c r="L96" s="68">
        <v>3</v>
      </c>
      <c r="M96" s="64" t="s">
        <v>54</v>
      </c>
    </row>
    <row r="97" spans="1:13" ht="17" x14ac:dyDescent="0.2">
      <c r="A97" s="79"/>
      <c r="B97" s="81" t="s">
        <v>217</v>
      </c>
      <c r="C97" s="59" t="s">
        <v>1465</v>
      </c>
      <c r="D97" s="65">
        <v>3</v>
      </c>
      <c r="E97" s="159">
        <v>33</v>
      </c>
      <c r="F97" s="74">
        <v>5060154044331</v>
      </c>
      <c r="G97" s="60" t="s">
        <v>51</v>
      </c>
      <c r="H97" s="64">
        <v>115</v>
      </c>
      <c r="I97" s="64">
        <v>85</v>
      </c>
      <c r="J97" s="64">
        <v>33</v>
      </c>
      <c r="K97" s="61">
        <v>49</v>
      </c>
      <c r="L97" s="68">
        <v>3</v>
      </c>
      <c r="M97" s="64" t="s">
        <v>54</v>
      </c>
    </row>
    <row r="98" spans="1:13" ht="17" x14ac:dyDescent="0.2">
      <c r="A98" s="79"/>
      <c r="B98" s="81" t="s">
        <v>218</v>
      </c>
      <c r="C98" s="59" t="s">
        <v>1466</v>
      </c>
      <c r="D98" s="65">
        <v>3</v>
      </c>
      <c r="E98" s="159">
        <v>33</v>
      </c>
      <c r="F98" s="74">
        <v>5060154044362</v>
      </c>
      <c r="G98" s="60" t="s">
        <v>51</v>
      </c>
      <c r="H98" s="64">
        <v>115</v>
      </c>
      <c r="I98" s="64">
        <v>85</v>
      </c>
      <c r="J98" s="64">
        <v>33</v>
      </c>
      <c r="K98" s="61">
        <v>48</v>
      </c>
      <c r="L98" s="68">
        <v>3</v>
      </c>
      <c r="M98" s="64" t="s">
        <v>54</v>
      </c>
    </row>
    <row r="99" spans="1:13" ht="17" x14ac:dyDescent="0.2">
      <c r="A99" s="79"/>
      <c r="B99" s="81" t="s">
        <v>219</v>
      </c>
      <c r="C99" s="59" t="s">
        <v>1467</v>
      </c>
      <c r="D99" s="65">
        <v>3</v>
      </c>
      <c r="E99" s="159">
        <v>33</v>
      </c>
      <c r="F99" s="74">
        <v>5060154047783</v>
      </c>
      <c r="G99" s="60" t="s">
        <v>51</v>
      </c>
      <c r="H99" s="64">
        <v>115</v>
      </c>
      <c r="I99" s="64">
        <v>85</v>
      </c>
      <c r="J99" s="64">
        <v>33</v>
      </c>
      <c r="K99" s="61">
        <v>49</v>
      </c>
      <c r="L99" s="68">
        <v>3</v>
      </c>
      <c r="M99" s="64" t="s">
        <v>54</v>
      </c>
    </row>
    <row r="100" spans="1:13" ht="17" x14ac:dyDescent="0.2">
      <c r="A100" s="80"/>
      <c r="B100" s="81" t="s">
        <v>220</v>
      </c>
      <c r="C100" s="59" t="s">
        <v>52</v>
      </c>
      <c r="D100" s="65">
        <v>3</v>
      </c>
      <c r="E100" s="159">
        <v>33</v>
      </c>
      <c r="F100" s="74">
        <v>5060154047837</v>
      </c>
      <c r="G100" s="60" t="s">
        <v>51</v>
      </c>
      <c r="H100" s="64">
        <v>115</v>
      </c>
      <c r="I100" s="64">
        <v>85</v>
      </c>
      <c r="J100" s="64">
        <v>33</v>
      </c>
      <c r="K100" s="61">
        <v>50</v>
      </c>
      <c r="L100" s="68">
        <v>3</v>
      </c>
      <c r="M100" s="64" t="s">
        <v>54</v>
      </c>
    </row>
    <row r="101" spans="1:13" ht="17" x14ac:dyDescent="0.2">
      <c r="A101" s="137" t="s">
        <v>1690</v>
      </c>
      <c r="B101" s="137" t="s">
        <v>871</v>
      </c>
      <c r="C101" s="152" t="s">
        <v>872</v>
      </c>
      <c r="D101" s="153">
        <v>3</v>
      </c>
      <c r="E101" s="167">
        <v>33</v>
      </c>
      <c r="F101" s="151" t="s">
        <v>1657</v>
      </c>
      <c r="G101" s="140" t="s">
        <v>51</v>
      </c>
      <c r="H101" s="141">
        <v>115</v>
      </c>
      <c r="I101" s="141">
        <v>85</v>
      </c>
      <c r="J101" s="141">
        <v>33</v>
      </c>
      <c r="K101" s="146">
        <v>50</v>
      </c>
      <c r="L101" s="141">
        <v>3</v>
      </c>
      <c r="M101" s="141" t="s">
        <v>898</v>
      </c>
    </row>
    <row r="102" spans="1:13" ht="17" x14ac:dyDescent="0.2">
      <c r="A102" s="124" t="s">
        <v>1687</v>
      </c>
      <c r="B102" s="124" t="s">
        <v>873</v>
      </c>
      <c r="C102" s="135" t="s">
        <v>874</v>
      </c>
      <c r="D102" s="136">
        <v>3</v>
      </c>
      <c r="E102" s="168">
        <v>33</v>
      </c>
      <c r="F102" s="134" t="s">
        <v>886</v>
      </c>
      <c r="G102" s="127" t="s">
        <v>51</v>
      </c>
      <c r="H102" s="128">
        <v>115</v>
      </c>
      <c r="I102" s="128">
        <v>85</v>
      </c>
      <c r="J102" s="128">
        <v>33</v>
      </c>
      <c r="K102" s="131">
        <v>49</v>
      </c>
      <c r="L102" s="128">
        <v>3</v>
      </c>
      <c r="M102" s="128" t="s">
        <v>898</v>
      </c>
    </row>
    <row r="103" spans="1:13" ht="17" x14ac:dyDescent="0.2">
      <c r="A103" s="137" t="s">
        <v>1690</v>
      </c>
      <c r="B103" s="137" t="s">
        <v>1659</v>
      </c>
      <c r="C103" s="152" t="s">
        <v>1661</v>
      </c>
      <c r="D103" s="153">
        <v>3</v>
      </c>
      <c r="E103" s="167">
        <v>33</v>
      </c>
      <c r="F103" s="151" t="s">
        <v>1663</v>
      </c>
      <c r="G103" s="60" t="s">
        <v>51</v>
      </c>
      <c r="H103" s="150">
        <v>115</v>
      </c>
      <c r="I103" s="150">
        <v>85</v>
      </c>
      <c r="J103" s="150">
        <v>33</v>
      </c>
      <c r="K103" s="146"/>
      <c r="L103" s="141">
        <v>3</v>
      </c>
      <c r="M103" s="141"/>
    </row>
    <row r="104" spans="1:13" ht="17" x14ac:dyDescent="0.2">
      <c r="A104" s="110" t="s">
        <v>1689</v>
      </c>
      <c r="B104" s="110" t="s">
        <v>875</v>
      </c>
      <c r="C104" s="122" t="s">
        <v>876</v>
      </c>
      <c r="D104" s="123">
        <v>3</v>
      </c>
      <c r="E104" s="169">
        <v>33</v>
      </c>
      <c r="F104" s="121" t="s">
        <v>887</v>
      </c>
      <c r="G104" s="113" t="s">
        <v>51</v>
      </c>
      <c r="H104" s="114">
        <v>115</v>
      </c>
      <c r="I104" s="114">
        <v>85</v>
      </c>
      <c r="J104" s="114">
        <v>33</v>
      </c>
      <c r="K104" s="116">
        <v>65</v>
      </c>
      <c r="L104" s="114">
        <v>3</v>
      </c>
      <c r="M104" s="114" t="s">
        <v>898</v>
      </c>
    </row>
    <row r="105" spans="1:13" ht="17" x14ac:dyDescent="0.2">
      <c r="A105" s="92" t="s">
        <v>1688</v>
      </c>
      <c r="B105" s="92" t="s">
        <v>877</v>
      </c>
      <c r="C105" s="107" t="s">
        <v>878</v>
      </c>
      <c r="D105" s="108">
        <v>3</v>
      </c>
      <c r="E105" s="170">
        <v>33</v>
      </c>
      <c r="F105" s="106" t="s">
        <v>888</v>
      </c>
      <c r="G105" s="95" t="s">
        <v>51</v>
      </c>
      <c r="H105" s="96">
        <v>115</v>
      </c>
      <c r="I105" s="96">
        <v>85</v>
      </c>
      <c r="J105" s="96">
        <v>33</v>
      </c>
      <c r="K105" s="98">
        <v>49</v>
      </c>
      <c r="L105" s="96">
        <v>3</v>
      </c>
      <c r="M105" s="96" t="s">
        <v>898</v>
      </c>
    </row>
    <row r="106" spans="1:13" ht="17" x14ac:dyDescent="0.2">
      <c r="A106" s="124" t="s">
        <v>1687</v>
      </c>
      <c r="B106" s="124" t="s">
        <v>879</v>
      </c>
      <c r="C106" s="135" t="s">
        <v>880</v>
      </c>
      <c r="D106" s="136">
        <v>3</v>
      </c>
      <c r="E106" s="168">
        <v>33</v>
      </c>
      <c r="F106" s="134" t="s">
        <v>889</v>
      </c>
      <c r="G106" s="127" t="s">
        <v>51</v>
      </c>
      <c r="H106" s="128">
        <v>115</v>
      </c>
      <c r="I106" s="128">
        <v>85</v>
      </c>
      <c r="J106" s="128">
        <v>33</v>
      </c>
      <c r="K106" s="130">
        <v>48</v>
      </c>
      <c r="L106" s="128">
        <v>3</v>
      </c>
      <c r="M106" s="128" t="s">
        <v>898</v>
      </c>
    </row>
    <row r="107" spans="1:13" ht="17" x14ac:dyDescent="0.2">
      <c r="A107" s="110" t="s">
        <v>1689</v>
      </c>
      <c r="B107" s="110" t="s">
        <v>881</v>
      </c>
      <c r="C107" s="122" t="s">
        <v>882</v>
      </c>
      <c r="D107" s="123">
        <v>3</v>
      </c>
      <c r="E107" s="169">
        <v>33</v>
      </c>
      <c r="F107" s="121" t="s">
        <v>890</v>
      </c>
      <c r="G107" s="113" t="s">
        <v>51</v>
      </c>
      <c r="H107" s="114">
        <v>115</v>
      </c>
      <c r="I107" s="114">
        <v>85</v>
      </c>
      <c r="J107" s="114">
        <v>33</v>
      </c>
      <c r="K107" s="116">
        <v>53</v>
      </c>
      <c r="L107" s="114">
        <v>3</v>
      </c>
      <c r="M107" s="114" t="s">
        <v>898</v>
      </c>
    </row>
    <row r="108" spans="1:13" ht="17" x14ac:dyDescent="0.2">
      <c r="A108" s="110" t="s">
        <v>1689</v>
      </c>
      <c r="B108" s="110" t="s">
        <v>883</v>
      </c>
      <c r="C108" s="122" t="s">
        <v>884</v>
      </c>
      <c r="D108" s="123">
        <v>3</v>
      </c>
      <c r="E108" s="169">
        <v>33</v>
      </c>
      <c r="F108" s="121" t="s">
        <v>891</v>
      </c>
      <c r="G108" s="113" t="s">
        <v>51</v>
      </c>
      <c r="H108" s="114">
        <v>115</v>
      </c>
      <c r="I108" s="114">
        <v>85</v>
      </c>
      <c r="J108" s="114">
        <v>33</v>
      </c>
      <c r="K108" s="117">
        <v>53</v>
      </c>
      <c r="L108" s="114">
        <v>3</v>
      </c>
      <c r="M108" s="114" t="s">
        <v>898</v>
      </c>
    </row>
    <row r="109" spans="1:13" ht="17" x14ac:dyDescent="0.2">
      <c r="A109" s="79"/>
      <c r="B109" s="81" t="s">
        <v>221</v>
      </c>
      <c r="C109" s="59" t="s">
        <v>1468</v>
      </c>
      <c r="D109" s="65">
        <v>3</v>
      </c>
      <c r="E109" s="159">
        <v>52.91</v>
      </c>
      <c r="F109" s="74">
        <v>5060154041811</v>
      </c>
      <c r="G109" s="60" t="s">
        <v>51</v>
      </c>
      <c r="H109" s="64">
        <v>115</v>
      </c>
      <c r="I109" s="64">
        <v>85</v>
      </c>
      <c r="J109" s="64">
        <v>33</v>
      </c>
      <c r="K109" s="61">
        <v>85</v>
      </c>
      <c r="L109" s="68">
        <v>4</v>
      </c>
      <c r="M109" s="64" t="s">
        <v>54</v>
      </c>
    </row>
    <row r="110" spans="1:13" ht="17" x14ac:dyDescent="0.2">
      <c r="A110" s="79"/>
      <c r="B110" s="81" t="s">
        <v>222</v>
      </c>
      <c r="C110" s="59" t="s">
        <v>1469</v>
      </c>
      <c r="D110" s="65">
        <v>3</v>
      </c>
      <c r="E110" s="159">
        <v>52.91</v>
      </c>
      <c r="F110" s="74">
        <v>5060154041842</v>
      </c>
      <c r="G110" s="60" t="s">
        <v>51</v>
      </c>
      <c r="H110" s="64">
        <v>115</v>
      </c>
      <c r="I110" s="64">
        <v>85</v>
      </c>
      <c r="J110" s="64">
        <v>33</v>
      </c>
      <c r="K110" s="61">
        <v>85</v>
      </c>
      <c r="L110" s="68">
        <v>4</v>
      </c>
      <c r="M110" s="64" t="s">
        <v>54</v>
      </c>
    </row>
    <row r="111" spans="1:13" ht="17" x14ac:dyDescent="0.2">
      <c r="A111" s="79"/>
      <c r="B111" s="81" t="s">
        <v>223</v>
      </c>
      <c r="C111" s="59" t="s">
        <v>1470</v>
      </c>
      <c r="D111" s="65">
        <v>3</v>
      </c>
      <c r="E111" s="159">
        <v>52.91</v>
      </c>
      <c r="F111" s="74">
        <v>5060154041873</v>
      </c>
      <c r="G111" s="60" t="s">
        <v>51</v>
      </c>
      <c r="H111" s="64">
        <v>115</v>
      </c>
      <c r="I111" s="64">
        <v>85</v>
      </c>
      <c r="J111" s="64">
        <v>33</v>
      </c>
      <c r="K111" s="61">
        <v>80</v>
      </c>
      <c r="L111" s="68">
        <v>4</v>
      </c>
      <c r="M111" s="64" t="s">
        <v>54</v>
      </c>
    </row>
    <row r="112" spans="1:13" ht="17" x14ac:dyDescent="0.2">
      <c r="A112" s="79"/>
      <c r="B112" s="81" t="s">
        <v>224</v>
      </c>
      <c r="C112" s="59" t="s">
        <v>1471</v>
      </c>
      <c r="D112" s="65">
        <v>3</v>
      </c>
      <c r="E112" s="159">
        <v>52.91</v>
      </c>
      <c r="F112" s="74">
        <v>5060154041903</v>
      </c>
      <c r="G112" s="60" t="s">
        <v>51</v>
      </c>
      <c r="H112" s="64">
        <v>115</v>
      </c>
      <c r="I112" s="64">
        <v>85</v>
      </c>
      <c r="J112" s="64">
        <v>33</v>
      </c>
      <c r="K112" s="61">
        <v>82</v>
      </c>
      <c r="L112" s="68">
        <v>4</v>
      </c>
      <c r="M112" s="64" t="s">
        <v>54</v>
      </c>
    </row>
    <row r="113" spans="1:13" ht="17" x14ac:dyDescent="0.2">
      <c r="A113" s="79"/>
      <c r="B113" s="81" t="s">
        <v>225</v>
      </c>
      <c r="C113" s="59" t="s">
        <v>1472</v>
      </c>
      <c r="D113" s="65">
        <v>3</v>
      </c>
      <c r="E113" s="159">
        <v>52.91</v>
      </c>
      <c r="F113" s="74">
        <v>5060154041606</v>
      </c>
      <c r="G113" s="60" t="s">
        <v>51</v>
      </c>
      <c r="H113" s="64">
        <v>115</v>
      </c>
      <c r="I113" s="64">
        <v>85</v>
      </c>
      <c r="J113" s="64">
        <v>33</v>
      </c>
      <c r="K113" s="61">
        <v>47</v>
      </c>
      <c r="L113" s="68">
        <v>4</v>
      </c>
      <c r="M113" s="64" t="s">
        <v>54</v>
      </c>
    </row>
    <row r="114" spans="1:13" ht="17" x14ac:dyDescent="0.2">
      <c r="A114" s="79"/>
      <c r="B114" s="81" t="s">
        <v>226</v>
      </c>
      <c r="C114" s="59" t="s">
        <v>1473</v>
      </c>
      <c r="D114" s="65">
        <v>3</v>
      </c>
      <c r="E114" s="159">
        <v>52.91</v>
      </c>
      <c r="F114" s="74">
        <v>5060154046137</v>
      </c>
      <c r="G114" s="60" t="s">
        <v>51</v>
      </c>
      <c r="H114" s="64">
        <v>115</v>
      </c>
      <c r="I114" s="64">
        <v>85</v>
      </c>
      <c r="J114" s="64">
        <v>33</v>
      </c>
      <c r="K114" s="61">
        <v>49</v>
      </c>
      <c r="L114" s="68">
        <v>4</v>
      </c>
      <c r="M114" s="64" t="s">
        <v>54</v>
      </c>
    </row>
    <row r="115" spans="1:13" ht="17" x14ac:dyDescent="0.2">
      <c r="A115" s="79"/>
      <c r="B115" s="81" t="s">
        <v>227</v>
      </c>
      <c r="C115" s="59" t="s">
        <v>1474</v>
      </c>
      <c r="D115" s="65">
        <v>3</v>
      </c>
      <c r="E115" s="159">
        <v>52.91</v>
      </c>
      <c r="F115" s="74">
        <v>5060154046328</v>
      </c>
      <c r="G115" s="60" t="s">
        <v>51</v>
      </c>
      <c r="H115" s="64">
        <v>115</v>
      </c>
      <c r="I115" s="64">
        <v>85</v>
      </c>
      <c r="J115" s="64">
        <v>33</v>
      </c>
      <c r="K115" s="61">
        <v>56</v>
      </c>
      <c r="L115" s="68">
        <v>4</v>
      </c>
      <c r="M115" s="64" t="s">
        <v>54</v>
      </c>
    </row>
    <row r="116" spans="1:13" ht="17" x14ac:dyDescent="0.2">
      <c r="A116" s="92" t="s">
        <v>1688</v>
      </c>
      <c r="B116" s="92" t="s">
        <v>892</v>
      </c>
      <c r="C116" s="107" t="s">
        <v>893</v>
      </c>
      <c r="D116" s="108">
        <v>3</v>
      </c>
      <c r="E116" s="170">
        <v>52.91</v>
      </c>
      <c r="F116" s="106" t="s">
        <v>894</v>
      </c>
      <c r="G116" s="95" t="s">
        <v>51</v>
      </c>
      <c r="H116" s="96">
        <v>115</v>
      </c>
      <c r="I116" s="96">
        <v>85</v>
      </c>
      <c r="J116" s="96">
        <v>33</v>
      </c>
      <c r="K116" s="101">
        <v>80</v>
      </c>
      <c r="L116" s="96">
        <v>4</v>
      </c>
      <c r="M116" s="96" t="s">
        <v>898</v>
      </c>
    </row>
    <row r="117" spans="1:13" ht="17" x14ac:dyDescent="0.2">
      <c r="A117" s="137" t="s">
        <v>1690</v>
      </c>
      <c r="B117" s="137" t="s">
        <v>1666</v>
      </c>
      <c r="C117" s="152" t="s">
        <v>1669</v>
      </c>
      <c r="D117" s="153">
        <v>3</v>
      </c>
      <c r="E117" s="167">
        <v>52.91</v>
      </c>
      <c r="F117" s="151" t="s">
        <v>1672</v>
      </c>
      <c r="G117" s="140" t="s">
        <v>51</v>
      </c>
      <c r="H117" s="150">
        <v>115</v>
      </c>
      <c r="I117" s="150">
        <v>85</v>
      </c>
      <c r="J117" s="150">
        <v>33</v>
      </c>
      <c r="K117" s="146"/>
      <c r="L117" s="141">
        <v>4</v>
      </c>
      <c r="M117" s="141" t="s">
        <v>898</v>
      </c>
    </row>
    <row r="118" spans="1:13" ht="17" x14ac:dyDescent="0.2">
      <c r="A118" s="79"/>
      <c r="B118" s="81" t="s">
        <v>228</v>
      </c>
      <c r="C118" s="59" t="s">
        <v>1475</v>
      </c>
      <c r="D118" s="65">
        <v>3</v>
      </c>
      <c r="E118" s="159">
        <v>61.81</v>
      </c>
      <c r="F118" s="74">
        <v>5060154041965</v>
      </c>
      <c r="G118" s="60" t="s">
        <v>51</v>
      </c>
      <c r="H118" s="64">
        <v>115</v>
      </c>
      <c r="I118" s="64">
        <v>85</v>
      </c>
      <c r="J118" s="64">
        <v>33</v>
      </c>
      <c r="K118" s="61">
        <v>57</v>
      </c>
      <c r="L118" s="68">
        <v>5</v>
      </c>
      <c r="M118" s="64" t="s">
        <v>54</v>
      </c>
    </row>
    <row r="119" spans="1:13" ht="17" x14ac:dyDescent="0.2">
      <c r="A119" s="79"/>
      <c r="B119" s="81" t="s">
        <v>229</v>
      </c>
      <c r="C119" s="59" t="s">
        <v>1476</v>
      </c>
      <c r="D119" s="65">
        <v>3</v>
      </c>
      <c r="E119" s="159">
        <v>61.81</v>
      </c>
      <c r="F119" s="74">
        <v>5060154041996</v>
      </c>
      <c r="G119" s="60" t="s">
        <v>51</v>
      </c>
      <c r="H119" s="64">
        <v>115</v>
      </c>
      <c r="I119" s="64">
        <v>85</v>
      </c>
      <c r="J119" s="64">
        <v>33</v>
      </c>
      <c r="K119" s="61">
        <v>84</v>
      </c>
      <c r="L119" s="68">
        <v>5</v>
      </c>
      <c r="M119" s="64" t="s">
        <v>54</v>
      </c>
    </row>
    <row r="120" spans="1:13" ht="17" x14ac:dyDescent="0.2">
      <c r="A120" s="79"/>
      <c r="B120" s="81" t="s">
        <v>230</v>
      </c>
      <c r="C120" s="59" t="s">
        <v>1477</v>
      </c>
      <c r="D120" s="65">
        <v>3</v>
      </c>
      <c r="E120" s="159">
        <v>61.81</v>
      </c>
      <c r="F120" s="74">
        <v>5060154042023</v>
      </c>
      <c r="G120" s="60" t="s">
        <v>51</v>
      </c>
      <c r="H120" s="64">
        <v>115</v>
      </c>
      <c r="I120" s="64">
        <v>85</v>
      </c>
      <c r="J120" s="64">
        <v>33</v>
      </c>
      <c r="K120" s="61">
        <v>85</v>
      </c>
      <c r="L120" s="68">
        <v>5</v>
      </c>
      <c r="M120" s="64" t="s">
        <v>54</v>
      </c>
    </row>
    <row r="121" spans="1:13" ht="17" x14ac:dyDescent="0.2">
      <c r="A121" s="79"/>
      <c r="B121" s="81" t="s">
        <v>231</v>
      </c>
      <c r="C121" s="59" t="s">
        <v>1478</v>
      </c>
      <c r="D121" s="65">
        <v>3</v>
      </c>
      <c r="E121" s="159">
        <v>61.81</v>
      </c>
      <c r="F121" s="74">
        <v>5060154042054</v>
      </c>
      <c r="G121" s="60" t="s">
        <v>51</v>
      </c>
      <c r="H121" s="64">
        <v>115</v>
      </c>
      <c r="I121" s="64">
        <v>85</v>
      </c>
      <c r="J121" s="64">
        <v>33</v>
      </c>
      <c r="K121" s="61">
        <v>91</v>
      </c>
      <c r="L121" s="68">
        <v>5</v>
      </c>
      <c r="M121" s="64" t="s">
        <v>54</v>
      </c>
    </row>
    <row r="122" spans="1:13" ht="17" x14ac:dyDescent="0.2">
      <c r="A122" s="79"/>
      <c r="B122" s="81" t="s">
        <v>232</v>
      </c>
      <c r="C122" s="59" t="s">
        <v>1479</v>
      </c>
      <c r="D122" s="65">
        <v>3</v>
      </c>
      <c r="E122" s="159">
        <v>61.81</v>
      </c>
      <c r="F122" s="74">
        <v>5060154042085</v>
      </c>
      <c r="G122" s="60" t="s">
        <v>51</v>
      </c>
      <c r="H122" s="64">
        <v>115</v>
      </c>
      <c r="I122" s="64">
        <v>85</v>
      </c>
      <c r="J122" s="64">
        <v>33</v>
      </c>
      <c r="K122" s="61">
        <v>97</v>
      </c>
      <c r="L122" s="68">
        <v>5</v>
      </c>
      <c r="M122" s="64" t="s">
        <v>54</v>
      </c>
    </row>
    <row r="123" spans="1:13" ht="17" x14ac:dyDescent="0.2">
      <c r="A123" s="79"/>
      <c r="B123" s="81" t="s">
        <v>233</v>
      </c>
      <c r="C123" s="59" t="s">
        <v>1480</v>
      </c>
      <c r="D123" s="65">
        <v>3</v>
      </c>
      <c r="E123" s="159">
        <v>61.81</v>
      </c>
      <c r="F123" s="74">
        <v>5060154042115</v>
      </c>
      <c r="G123" s="60" t="s">
        <v>51</v>
      </c>
      <c r="H123" s="64">
        <v>115</v>
      </c>
      <c r="I123" s="64">
        <v>85</v>
      </c>
      <c r="J123" s="64">
        <v>33</v>
      </c>
      <c r="K123" s="61">
        <v>67</v>
      </c>
      <c r="L123" s="68">
        <v>5</v>
      </c>
      <c r="M123" s="64" t="s">
        <v>54</v>
      </c>
    </row>
    <row r="124" spans="1:13" ht="17" x14ac:dyDescent="0.2">
      <c r="A124" s="79"/>
      <c r="B124" s="81" t="s">
        <v>234</v>
      </c>
      <c r="C124" s="59" t="s">
        <v>1481</v>
      </c>
      <c r="D124" s="65">
        <v>3</v>
      </c>
      <c r="E124" s="159">
        <v>61.81</v>
      </c>
      <c r="F124" s="74">
        <v>5060154042146</v>
      </c>
      <c r="G124" s="60" t="s">
        <v>51</v>
      </c>
      <c r="H124" s="64">
        <v>115</v>
      </c>
      <c r="I124" s="64">
        <v>85</v>
      </c>
      <c r="J124" s="64">
        <v>33</v>
      </c>
      <c r="K124" s="61">
        <v>83</v>
      </c>
      <c r="L124" s="68">
        <v>5</v>
      </c>
      <c r="M124" s="64" t="s">
        <v>54</v>
      </c>
    </row>
    <row r="125" spans="1:13" ht="17" x14ac:dyDescent="0.2">
      <c r="A125" s="79"/>
      <c r="B125" s="81" t="s">
        <v>235</v>
      </c>
      <c r="C125" s="59" t="s">
        <v>1482</v>
      </c>
      <c r="D125" s="65">
        <v>3</v>
      </c>
      <c r="E125" s="159">
        <v>61.81</v>
      </c>
      <c r="F125" s="74">
        <v>5060154042177</v>
      </c>
      <c r="G125" s="60" t="s">
        <v>51</v>
      </c>
      <c r="H125" s="64">
        <v>115</v>
      </c>
      <c r="I125" s="64">
        <v>85</v>
      </c>
      <c r="J125" s="64">
        <v>33</v>
      </c>
      <c r="K125" s="61">
        <v>81</v>
      </c>
      <c r="L125" s="68">
        <v>5</v>
      </c>
      <c r="M125" s="64" t="s">
        <v>54</v>
      </c>
    </row>
    <row r="126" spans="1:13" ht="17" x14ac:dyDescent="0.2">
      <c r="A126" s="79"/>
      <c r="B126" s="81" t="s">
        <v>236</v>
      </c>
      <c r="C126" s="59" t="s">
        <v>1483</v>
      </c>
      <c r="D126" s="65">
        <v>3</v>
      </c>
      <c r="E126" s="159">
        <v>61.81</v>
      </c>
      <c r="F126" s="74">
        <v>5060154041934</v>
      </c>
      <c r="G126" s="60" t="s">
        <v>51</v>
      </c>
      <c r="H126" s="64">
        <v>115</v>
      </c>
      <c r="I126" s="64">
        <v>85</v>
      </c>
      <c r="J126" s="64">
        <v>33</v>
      </c>
      <c r="K126" s="61">
        <v>62</v>
      </c>
      <c r="L126" s="68">
        <v>5</v>
      </c>
      <c r="M126" s="64" t="s">
        <v>54</v>
      </c>
    </row>
    <row r="127" spans="1:13" ht="17" x14ac:dyDescent="0.2">
      <c r="A127" s="79"/>
      <c r="B127" s="81" t="s">
        <v>237</v>
      </c>
      <c r="C127" s="59" t="s">
        <v>1601</v>
      </c>
      <c r="D127" s="65">
        <v>3</v>
      </c>
      <c r="E127" s="159">
        <v>61.81</v>
      </c>
      <c r="F127" s="74">
        <v>5060154043266</v>
      </c>
      <c r="G127" s="60" t="s">
        <v>51</v>
      </c>
      <c r="H127" s="64">
        <v>115</v>
      </c>
      <c r="I127" s="64">
        <v>85</v>
      </c>
      <c r="J127" s="64">
        <v>33</v>
      </c>
      <c r="K127" s="61">
        <v>104</v>
      </c>
      <c r="L127" s="68">
        <v>5</v>
      </c>
      <c r="M127" s="64" t="s">
        <v>54</v>
      </c>
    </row>
    <row r="128" spans="1:13" ht="17" x14ac:dyDescent="0.2">
      <c r="A128" s="79"/>
      <c r="B128" s="81" t="s">
        <v>238</v>
      </c>
      <c r="C128" s="59" t="s">
        <v>1484</v>
      </c>
      <c r="D128" s="65">
        <v>3</v>
      </c>
      <c r="E128" s="159">
        <v>61.81</v>
      </c>
      <c r="F128" s="74">
        <v>5060154043662</v>
      </c>
      <c r="G128" s="60" t="s">
        <v>51</v>
      </c>
      <c r="H128" s="64">
        <v>115</v>
      </c>
      <c r="I128" s="64">
        <v>85</v>
      </c>
      <c r="J128" s="64">
        <v>33</v>
      </c>
      <c r="K128" s="61">
        <v>78</v>
      </c>
      <c r="L128" s="68">
        <v>5</v>
      </c>
      <c r="M128" s="64" t="s">
        <v>54</v>
      </c>
    </row>
    <row r="129" spans="1:13" ht="17" x14ac:dyDescent="0.2">
      <c r="A129" s="79"/>
      <c r="B129" s="81" t="s">
        <v>239</v>
      </c>
      <c r="C129" s="59" t="s">
        <v>1603</v>
      </c>
      <c r="D129" s="65">
        <v>3</v>
      </c>
      <c r="E129" s="159">
        <v>61.81</v>
      </c>
      <c r="F129" s="74">
        <v>5060154043693</v>
      </c>
      <c r="G129" s="60" t="s">
        <v>51</v>
      </c>
      <c r="H129" s="64">
        <v>115</v>
      </c>
      <c r="I129" s="64">
        <v>85</v>
      </c>
      <c r="J129" s="64">
        <v>33</v>
      </c>
      <c r="K129" s="61">
        <v>107</v>
      </c>
      <c r="L129" s="68">
        <v>5</v>
      </c>
      <c r="M129" s="64" t="s">
        <v>54</v>
      </c>
    </row>
    <row r="130" spans="1:13" ht="17" x14ac:dyDescent="0.2">
      <c r="A130" s="79"/>
      <c r="B130" s="81" t="s">
        <v>240</v>
      </c>
      <c r="C130" s="59" t="s">
        <v>1485</v>
      </c>
      <c r="D130" s="65">
        <v>3</v>
      </c>
      <c r="E130" s="159">
        <v>61.81</v>
      </c>
      <c r="F130" s="74">
        <v>5060154046533</v>
      </c>
      <c r="G130" s="60" t="s">
        <v>51</v>
      </c>
      <c r="H130" s="64">
        <v>115</v>
      </c>
      <c r="I130" s="64">
        <v>85</v>
      </c>
      <c r="J130" s="64">
        <v>33</v>
      </c>
      <c r="K130" s="61">
        <v>77</v>
      </c>
      <c r="L130" s="68">
        <v>5</v>
      </c>
      <c r="M130" s="64" t="s">
        <v>54</v>
      </c>
    </row>
    <row r="131" spans="1:13" ht="17" x14ac:dyDescent="0.2">
      <c r="A131" s="124" t="s">
        <v>1687</v>
      </c>
      <c r="B131" s="124" t="s">
        <v>895</v>
      </c>
      <c r="C131" s="135" t="s">
        <v>896</v>
      </c>
      <c r="D131" s="136">
        <v>3</v>
      </c>
      <c r="E131" s="168">
        <v>61.81</v>
      </c>
      <c r="F131" s="134" t="s">
        <v>897</v>
      </c>
      <c r="G131" s="127" t="s">
        <v>51</v>
      </c>
      <c r="H131" s="128">
        <v>115</v>
      </c>
      <c r="I131" s="128">
        <v>85</v>
      </c>
      <c r="J131" s="128">
        <v>33</v>
      </c>
      <c r="K131" s="131">
        <v>75</v>
      </c>
      <c r="L131" s="128">
        <v>5</v>
      </c>
      <c r="M131" s="128" t="s">
        <v>898</v>
      </c>
    </row>
    <row r="132" spans="1:13" ht="17" x14ac:dyDescent="0.2">
      <c r="A132" s="79"/>
      <c r="B132" s="81" t="s">
        <v>241</v>
      </c>
      <c r="C132" s="59" t="s">
        <v>1486</v>
      </c>
      <c r="D132" s="65">
        <v>3</v>
      </c>
      <c r="E132" s="159">
        <v>89.55</v>
      </c>
      <c r="F132" s="74">
        <v>5060154042269</v>
      </c>
      <c r="G132" s="60" t="s">
        <v>51</v>
      </c>
      <c r="H132" s="64">
        <v>115</v>
      </c>
      <c r="I132" s="64">
        <v>85</v>
      </c>
      <c r="J132" s="64">
        <v>33</v>
      </c>
      <c r="K132" s="61">
        <v>57</v>
      </c>
      <c r="L132" s="68">
        <v>6</v>
      </c>
      <c r="M132" s="64" t="s">
        <v>54</v>
      </c>
    </row>
    <row r="133" spans="1:13" ht="17" x14ac:dyDescent="0.2">
      <c r="A133" s="79"/>
      <c r="B133" s="81" t="s">
        <v>242</v>
      </c>
      <c r="C133" s="59" t="s">
        <v>1487</v>
      </c>
      <c r="D133" s="65">
        <v>3</v>
      </c>
      <c r="E133" s="159">
        <v>89.55</v>
      </c>
      <c r="F133" s="74">
        <v>5060154042290</v>
      </c>
      <c r="G133" s="60" t="s">
        <v>51</v>
      </c>
      <c r="H133" s="64">
        <v>115</v>
      </c>
      <c r="I133" s="64">
        <v>85</v>
      </c>
      <c r="J133" s="64">
        <v>33</v>
      </c>
      <c r="K133" s="61">
        <v>65</v>
      </c>
      <c r="L133" s="68">
        <v>6</v>
      </c>
      <c r="M133" s="64" t="s">
        <v>54</v>
      </c>
    </row>
    <row r="134" spans="1:13" ht="17" x14ac:dyDescent="0.2">
      <c r="A134" s="79"/>
      <c r="B134" s="81" t="s">
        <v>243</v>
      </c>
      <c r="C134" s="59" t="s">
        <v>1488</v>
      </c>
      <c r="D134" s="65">
        <v>3</v>
      </c>
      <c r="E134" s="159">
        <v>89.55</v>
      </c>
      <c r="F134" s="74">
        <v>5060154042320</v>
      </c>
      <c r="G134" s="60" t="s">
        <v>51</v>
      </c>
      <c r="H134" s="64">
        <v>115</v>
      </c>
      <c r="I134" s="64">
        <v>85</v>
      </c>
      <c r="J134" s="64">
        <v>33</v>
      </c>
      <c r="K134" s="61">
        <v>73</v>
      </c>
      <c r="L134" s="68">
        <v>6</v>
      </c>
      <c r="M134" s="64" t="s">
        <v>54</v>
      </c>
    </row>
    <row r="135" spans="1:13" ht="17" x14ac:dyDescent="0.2">
      <c r="A135" s="79"/>
      <c r="B135" s="81" t="s">
        <v>244</v>
      </c>
      <c r="C135" s="59" t="s">
        <v>1594</v>
      </c>
      <c r="D135" s="65">
        <v>3</v>
      </c>
      <c r="E135" s="159">
        <v>89.55</v>
      </c>
      <c r="F135" s="74">
        <v>5060154042207</v>
      </c>
      <c r="G135" s="60" t="s">
        <v>51</v>
      </c>
      <c r="H135" s="64">
        <v>115</v>
      </c>
      <c r="I135" s="64">
        <v>85</v>
      </c>
      <c r="J135" s="64">
        <v>33</v>
      </c>
      <c r="K135" s="61">
        <v>90</v>
      </c>
      <c r="L135" s="68">
        <v>6</v>
      </c>
      <c r="M135" s="64" t="s">
        <v>54</v>
      </c>
    </row>
    <row r="136" spans="1:13" ht="17" x14ac:dyDescent="0.2">
      <c r="A136" s="79"/>
      <c r="B136" s="81" t="s">
        <v>245</v>
      </c>
      <c r="C136" s="59" t="s">
        <v>1596</v>
      </c>
      <c r="D136" s="65">
        <v>3</v>
      </c>
      <c r="E136" s="159">
        <v>89.55</v>
      </c>
      <c r="F136" s="74">
        <v>5060154042238</v>
      </c>
      <c r="G136" s="60" t="s">
        <v>51</v>
      </c>
      <c r="H136" s="64">
        <v>115</v>
      </c>
      <c r="I136" s="64">
        <v>85</v>
      </c>
      <c r="J136" s="64">
        <v>33</v>
      </c>
      <c r="K136" s="61">
        <v>100</v>
      </c>
      <c r="L136" s="68">
        <v>6</v>
      </c>
      <c r="M136" s="64" t="s">
        <v>54</v>
      </c>
    </row>
    <row r="137" spans="1:13" ht="17" x14ac:dyDescent="0.2">
      <c r="A137" s="79"/>
      <c r="B137" s="81" t="s">
        <v>246</v>
      </c>
      <c r="C137" s="59" t="s">
        <v>1489</v>
      </c>
      <c r="D137" s="65">
        <v>3</v>
      </c>
      <c r="E137" s="159">
        <v>89.55</v>
      </c>
      <c r="F137" s="74">
        <v>5060154043853</v>
      </c>
      <c r="G137" s="60" t="s">
        <v>51</v>
      </c>
      <c r="H137" s="64">
        <v>115</v>
      </c>
      <c r="I137" s="64">
        <v>85</v>
      </c>
      <c r="J137" s="64">
        <v>33</v>
      </c>
      <c r="K137" s="61">
        <v>51</v>
      </c>
      <c r="L137" s="68">
        <v>6</v>
      </c>
      <c r="M137" s="64" t="s">
        <v>54</v>
      </c>
    </row>
    <row r="138" spans="1:13" x14ac:dyDescent="0.2">
      <c r="A138" s="81"/>
      <c r="B138" s="81" t="s">
        <v>247</v>
      </c>
      <c r="C138" s="59" t="s">
        <v>1598</v>
      </c>
      <c r="D138" s="74">
        <v>3</v>
      </c>
      <c r="E138" s="159">
        <v>140.87</v>
      </c>
      <c r="F138" s="74">
        <v>5060154042351</v>
      </c>
      <c r="G138" s="64" t="s">
        <v>51</v>
      </c>
      <c r="H138" s="64">
        <v>115</v>
      </c>
      <c r="I138" s="64">
        <v>85</v>
      </c>
      <c r="J138" s="64">
        <v>33</v>
      </c>
      <c r="K138" s="73">
        <v>98</v>
      </c>
      <c r="L138" s="68">
        <v>7</v>
      </c>
      <c r="M138" s="64" t="s">
        <v>54</v>
      </c>
    </row>
    <row r="139" spans="1:13" x14ac:dyDescent="0.2">
      <c r="A139" s="81"/>
      <c r="B139" s="81" t="s">
        <v>248</v>
      </c>
      <c r="C139" s="59" t="s">
        <v>1490</v>
      </c>
      <c r="D139" s="74">
        <v>3</v>
      </c>
      <c r="E139" s="159">
        <v>140.87</v>
      </c>
      <c r="F139" s="74">
        <v>5060154042481</v>
      </c>
      <c r="G139" s="64" t="s">
        <v>51</v>
      </c>
      <c r="H139" s="64">
        <v>115</v>
      </c>
      <c r="I139" s="64">
        <v>85</v>
      </c>
      <c r="J139" s="64">
        <v>33</v>
      </c>
      <c r="K139" s="73">
        <v>67</v>
      </c>
      <c r="L139" s="68">
        <v>7</v>
      </c>
      <c r="M139" s="64" t="s">
        <v>54</v>
      </c>
    </row>
    <row r="140" spans="1:13" x14ac:dyDescent="0.2">
      <c r="A140" s="81"/>
      <c r="B140" s="81" t="s">
        <v>249</v>
      </c>
      <c r="C140" s="59" t="s">
        <v>1599</v>
      </c>
      <c r="D140" s="74">
        <v>3</v>
      </c>
      <c r="E140" s="159">
        <v>140.87</v>
      </c>
      <c r="F140" s="74">
        <v>5060154046670</v>
      </c>
      <c r="G140" s="64" t="s">
        <v>51</v>
      </c>
      <c r="H140" s="64">
        <v>115</v>
      </c>
      <c r="I140" s="64">
        <v>85</v>
      </c>
      <c r="J140" s="64">
        <v>33</v>
      </c>
      <c r="K140" s="73">
        <v>145</v>
      </c>
      <c r="L140" s="68">
        <v>7</v>
      </c>
      <c r="M140" s="64" t="s">
        <v>54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EE8D4-BB84-8741-8432-D06040078543}">
  <sheetPr>
    <tabColor theme="9" tint="0.79998168889431442"/>
  </sheetPr>
  <dimension ref="A1:L138"/>
  <sheetViews>
    <sheetView workbookViewId="0">
      <pane ySplit="1" topLeftCell="A2" activePane="bottomLeft" state="frozen"/>
      <selection pane="bottomLeft" activeCell="P14" sqref="P14"/>
    </sheetView>
  </sheetViews>
  <sheetFormatPr baseColWidth="10" defaultRowHeight="16" x14ac:dyDescent="0.2"/>
  <cols>
    <col min="1" max="1" width="16" style="154" customWidth="1"/>
    <col min="2" max="2" width="29.33203125" customWidth="1"/>
    <col min="4" max="5" width="10.83203125" style="155"/>
    <col min="6" max="6" width="15.5" customWidth="1"/>
  </cols>
  <sheetData>
    <row r="1" spans="1:12" ht="34" x14ac:dyDescent="0.2">
      <c r="A1" s="206" t="s">
        <v>1683</v>
      </c>
      <c r="B1" s="207" t="s">
        <v>1691</v>
      </c>
      <c r="C1" s="208" t="s">
        <v>1685</v>
      </c>
      <c r="D1" s="208" t="s">
        <v>1581</v>
      </c>
      <c r="E1" s="208" t="s">
        <v>1861</v>
      </c>
      <c r="F1" s="208" t="s">
        <v>1692</v>
      </c>
      <c r="G1" s="208" t="s">
        <v>1693</v>
      </c>
      <c r="H1" s="209" t="s">
        <v>787</v>
      </c>
      <c r="I1" s="209" t="s">
        <v>788</v>
      </c>
      <c r="J1" s="209" t="s">
        <v>789</v>
      </c>
      <c r="K1" s="209" t="s">
        <v>786</v>
      </c>
      <c r="L1" s="210" t="s">
        <v>47</v>
      </c>
    </row>
    <row r="2" spans="1:12" ht="17" x14ac:dyDescent="0.2">
      <c r="A2" s="89" t="s">
        <v>369</v>
      </c>
      <c r="B2" s="71" t="s">
        <v>505</v>
      </c>
      <c r="C2" s="200">
        <v>3</v>
      </c>
      <c r="D2" s="162">
        <v>19.62</v>
      </c>
      <c r="E2" s="201">
        <v>58.86</v>
      </c>
      <c r="F2" s="202" t="s">
        <v>650</v>
      </c>
      <c r="G2" s="200" t="s">
        <v>785</v>
      </c>
      <c r="H2" s="203">
        <v>22</v>
      </c>
      <c r="I2" s="203">
        <v>62</v>
      </c>
      <c r="J2" s="203">
        <v>84</v>
      </c>
      <c r="K2" s="204">
        <v>34</v>
      </c>
      <c r="L2" s="205">
        <v>1</v>
      </c>
    </row>
    <row r="3" spans="1:12" ht="17" x14ac:dyDescent="0.2">
      <c r="A3" s="81" t="s">
        <v>370</v>
      </c>
      <c r="B3" s="59" t="s">
        <v>506</v>
      </c>
      <c r="C3" s="75">
        <v>3</v>
      </c>
      <c r="D3" s="156">
        <v>19.62</v>
      </c>
      <c r="E3" s="159">
        <f t="shared" ref="E3:E66" si="0">C3*D3</f>
        <v>58.86</v>
      </c>
      <c r="F3" s="74" t="s">
        <v>651</v>
      </c>
      <c r="G3" s="75" t="s">
        <v>785</v>
      </c>
      <c r="H3" s="64">
        <v>22</v>
      </c>
      <c r="I3" s="64">
        <v>62</v>
      </c>
      <c r="J3" s="64">
        <v>84</v>
      </c>
      <c r="K3" s="73">
        <v>37</v>
      </c>
      <c r="L3" s="68">
        <v>1</v>
      </c>
    </row>
    <row r="4" spans="1:12" ht="17" x14ac:dyDescent="0.2">
      <c r="A4" s="81" t="s">
        <v>371</v>
      </c>
      <c r="B4" s="59" t="s">
        <v>507</v>
      </c>
      <c r="C4" s="75">
        <v>3</v>
      </c>
      <c r="D4" s="156">
        <v>19.62</v>
      </c>
      <c r="E4" s="159">
        <f t="shared" si="0"/>
        <v>58.86</v>
      </c>
      <c r="F4" s="74" t="s">
        <v>652</v>
      </c>
      <c r="G4" s="75" t="s">
        <v>785</v>
      </c>
      <c r="H4" s="64">
        <v>22</v>
      </c>
      <c r="I4" s="64">
        <v>62</v>
      </c>
      <c r="J4" s="64">
        <v>84</v>
      </c>
      <c r="K4" s="73">
        <v>34</v>
      </c>
      <c r="L4" s="68">
        <v>1</v>
      </c>
    </row>
    <row r="5" spans="1:12" ht="17" x14ac:dyDescent="0.2">
      <c r="A5" s="81" t="s">
        <v>372</v>
      </c>
      <c r="B5" s="59" t="s">
        <v>508</v>
      </c>
      <c r="C5" s="75">
        <v>3</v>
      </c>
      <c r="D5" s="156">
        <v>19.62</v>
      </c>
      <c r="E5" s="159">
        <f t="shared" si="0"/>
        <v>58.86</v>
      </c>
      <c r="F5" s="74" t="s">
        <v>653</v>
      </c>
      <c r="G5" s="75" t="s">
        <v>785</v>
      </c>
      <c r="H5" s="64">
        <v>22</v>
      </c>
      <c r="I5" s="64">
        <v>62</v>
      </c>
      <c r="J5" s="64">
        <v>84</v>
      </c>
      <c r="K5" s="73">
        <v>34</v>
      </c>
      <c r="L5" s="68">
        <v>1</v>
      </c>
    </row>
    <row r="6" spans="1:12" ht="17" x14ac:dyDescent="0.2">
      <c r="A6" s="81" t="s">
        <v>373</v>
      </c>
      <c r="B6" s="59" t="s">
        <v>509</v>
      </c>
      <c r="C6" s="75">
        <v>3</v>
      </c>
      <c r="D6" s="156">
        <v>19.62</v>
      </c>
      <c r="E6" s="159">
        <f t="shared" si="0"/>
        <v>58.86</v>
      </c>
      <c r="F6" s="74" t="s">
        <v>654</v>
      </c>
      <c r="G6" s="75" t="s">
        <v>785</v>
      </c>
      <c r="H6" s="64">
        <v>22</v>
      </c>
      <c r="I6" s="64">
        <v>62</v>
      </c>
      <c r="J6" s="64">
        <v>84</v>
      </c>
      <c r="K6" s="73">
        <v>31</v>
      </c>
      <c r="L6" s="68">
        <v>1</v>
      </c>
    </row>
    <row r="7" spans="1:12" ht="17" x14ac:dyDescent="0.2">
      <c r="A7" s="81" t="s">
        <v>374</v>
      </c>
      <c r="B7" s="59" t="s">
        <v>510</v>
      </c>
      <c r="C7" s="75">
        <v>3</v>
      </c>
      <c r="D7" s="156">
        <v>19.62</v>
      </c>
      <c r="E7" s="159">
        <f t="shared" si="0"/>
        <v>58.86</v>
      </c>
      <c r="F7" s="74" t="s">
        <v>655</v>
      </c>
      <c r="G7" s="75" t="s">
        <v>785</v>
      </c>
      <c r="H7" s="64">
        <v>22</v>
      </c>
      <c r="I7" s="64">
        <v>62</v>
      </c>
      <c r="J7" s="64">
        <v>84</v>
      </c>
      <c r="K7" s="73">
        <v>23</v>
      </c>
      <c r="L7" s="68">
        <v>1</v>
      </c>
    </row>
    <row r="8" spans="1:12" ht="17" x14ac:dyDescent="0.2">
      <c r="A8" s="81" t="s">
        <v>375</v>
      </c>
      <c r="B8" s="59" t="s">
        <v>511</v>
      </c>
      <c r="C8" s="75">
        <v>3</v>
      </c>
      <c r="D8" s="156">
        <v>19.62</v>
      </c>
      <c r="E8" s="159">
        <f t="shared" si="0"/>
        <v>58.86</v>
      </c>
      <c r="F8" s="74" t="s">
        <v>656</v>
      </c>
      <c r="G8" s="75" t="s">
        <v>785</v>
      </c>
      <c r="H8" s="64">
        <v>22</v>
      </c>
      <c r="I8" s="64">
        <v>62</v>
      </c>
      <c r="J8" s="64">
        <v>84</v>
      </c>
      <c r="K8" s="73">
        <v>25</v>
      </c>
      <c r="L8" s="68">
        <v>1</v>
      </c>
    </row>
    <row r="9" spans="1:12" ht="17" x14ac:dyDescent="0.2">
      <c r="A9" s="81" t="s">
        <v>376</v>
      </c>
      <c r="B9" s="59" t="s">
        <v>512</v>
      </c>
      <c r="C9" s="75">
        <v>3</v>
      </c>
      <c r="D9" s="156">
        <v>19.62</v>
      </c>
      <c r="E9" s="159">
        <f t="shared" si="0"/>
        <v>58.86</v>
      </c>
      <c r="F9" s="74" t="s">
        <v>657</v>
      </c>
      <c r="G9" s="75" t="s">
        <v>785</v>
      </c>
      <c r="H9" s="64">
        <v>22</v>
      </c>
      <c r="I9" s="64">
        <v>62</v>
      </c>
      <c r="J9" s="64">
        <v>84</v>
      </c>
      <c r="K9" s="73">
        <v>22</v>
      </c>
      <c r="L9" s="68">
        <v>1</v>
      </c>
    </row>
    <row r="10" spans="1:12" ht="17" x14ac:dyDescent="0.2">
      <c r="A10" s="81" t="s">
        <v>377</v>
      </c>
      <c r="B10" s="59" t="s">
        <v>513</v>
      </c>
      <c r="C10" s="75">
        <v>3</v>
      </c>
      <c r="D10" s="156">
        <v>19.62</v>
      </c>
      <c r="E10" s="159">
        <f t="shared" si="0"/>
        <v>58.86</v>
      </c>
      <c r="F10" s="74" t="s">
        <v>658</v>
      </c>
      <c r="G10" s="75" t="s">
        <v>785</v>
      </c>
      <c r="H10" s="64">
        <v>22</v>
      </c>
      <c r="I10" s="64">
        <v>62</v>
      </c>
      <c r="J10" s="64">
        <v>84</v>
      </c>
      <c r="K10" s="73">
        <v>23</v>
      </c>
      <c r="L10" s="68">
        <v>1</v>
      </c>
    </row>
    <row r="11" spans="1:12" ht="17" x14ac:dyDescent="0.2">
      <c r="A11" s="81" t="s">
        <v>378</v>
      </c>
      <c r="B11" s="59" t="s">
        <v>514</v>
      </c>
      <c r="C11" s="75">
        <v>3</v>
      </c>
      <c r="D11" s="156">
        <v>19.62</v>
      </c>
      <c r="E11" s="159">
        <f t="shared" si="0"/>
        <v>58.86</v>
      </c>
      <c r="F11" s="74" t="s">
        <v>659</v>
      </c>
      <c r="G11" s="75" t="s">
        <v>785</v>
      </c>
      <c r="H11" s="64">
        <v>22</v>
      </c>
      <c r="I11" s="64">
        <v>62</v>
      </c>
      <c r="J11" s="64">
        <v>84</v>
      </c>
      <c r="K11" s="73">
        <v>23</v>
      </c>
      <c r="L11" s="68">
        <v>1</v>
      </c>
    </row>
    <row r="12" spans="1:12" ht="17" x14ac:dyDescent="0.2">
      <c r="A12" s="81" t="s">
        <v>379</v>
      </c>
      <c r="B12" s="59" t="s">
        <v>515</v>
      </c>
      <c r="C12" s="75">
        <v>3</v>
      </c>
      <c r="D12" s="156">
        <v>19.62</v>
      </c>
      <c r="E12" s="159">
        <f t="shared" si="0"/>
        <v>58.86</v>
      </c>
      <c r="F12" s="74" t="s">
        <v>660</v>
      </c>
      <c r="G12" s="75" t="s">
        <v>785</v>
      </c>
      <c r="H12" s="64">
        <v>22</v>
      </c>
      <c r="I12" s="64">
        <v>62</v>
      </c>
      <c r="J12" s="64">
        <v>84</v>
      </c>
      <c r="K12" s="73">
        <v>28</v>
      </c>
      <c r="L12" s="68">
        <v>1</v>
      </c>
    </row>
    <row r="13" spans="1:12" ht="17" x14ac:dyDescent="0.2">
      <c r="A13" s="81" t="s">
        <v>380</v>
      </c>
      <c r="B13" s="59" t="s">
        <v>516</v>
      </c>
      <c r="C13" s="75">
        <v>3</v>
      </c>
      <c r="D13" s="156">
        <v>19.62</v>
      </c>
      <c r="E13" s="159">
        <f t="shared" si="0"/>
        <v>58.86</v>
      </c>
      <c r="F13" s="74" t="s">
        <v>661</v>
      </c>
      <c r="G13" s="75" t="s">
        <v>785</v>
      </c>
      <c r="H13" s="64">
        <v>22</v>
      </c>
      <c r="I13" s="64">
        <v>62</v>
      </c>
      <c r="J13" s="64">
        <v>84</v>
      </c>
      <c r="K13" s="73">
        <v>21</v>
      </c>
      <c r="L13" s="68">
        <v>1</v>
      </c>
    </row>
    <row r="14" spans="1:12" ht="17" x14ac:dyDescent="0.2">
      <c r="A14" s="81" t="s">
        <v>381</v>
      </c>
      <c r="B14" s="59" t="s">
        <v>517</v>
      </c>
      <c r="C14" s="75">
        <v>3</v>
      </c>
      <c r="D14" s="156">
        <v>19.62</v>
      </c>
      <c r="E14" s="159">
        <f t="shared" si="0"/>
        <v>58.86</v>
      </c>
      <c r="F14" s="74" t="s">
        <v>662</v>
      </c>
      <c r="G14" s="75" t="s">
        <v>785</v>
      </c>
      <c r="H14" s="64">
        <v>22</v>
      </c>
      <c r="I14" s="64">
        <v>62</v>
      </c>
      <c r="J14" s="64">
        <v>84</v>
      </c>
      <c r="K14" s="73">
        <v>25</v>
      </c>
      <c r="L14" s="68">
        <v>1</v>
      </c>
    </row>
    <row r="15" spans="1:12" ht="17" x14ac:dyDescent="0.2">
      <c r="A15" s="81" t="s">
        <v>382</v>
      </c>
      <c r="B15" s="59" t="s">
        <v>518</v>
      </c>
      <c r="C15" s="75">
        <v>3</v>
      </c>
      <c r="D15" s="156">
        <v>19.62</v>
      </c>
      <c r="E15" s="159">
        <f t="shared" si="0"/>
        <v>58.86</v>
      </c>
      <c r="F15" s="74" t="s">
        <v>663</v>
      </c>
      <c r="G15" s="75" t="s">
        <v>785</v>
      </c>
      <c r="H15" s="64">
        <v>22</v>
      </c>
      <c r="I15" s="64">
        <v>62</v>
      </c>
      <c r="J15" s="64">
        <v>84</v>
      </c>
      <c r="K15" s="73">
        <v>29</v>
      </c>
      <c r="L15" s="68">
        <v>1</v>
      </c>
    </row>
    <row r="16" spans="1:12" ht="17" x14ac:dyDescent="0.2">
      <c r="A16" s="81" t="s">
        <v>383</v>
      </c>
      <c r="B16" s="59" t="s">
        <v>519</v>
      </c>
      <c r="C16" s="75">
        <v>3</v>
      </c>
      <c r="D16" s="156">
        <v>19.62</v>
      </c>
      <c r="E16" s="159">
        <f t="shared" si="0"/>
        <v>58.86</v>
      </c>
      <c r="F16" s="74" t="s">
        <v>664</v>
      </c>
      <c r="G16" s="75" t="s">
        <v>785</v>
      </c>
      <c r="H16" s="64">
        <v>22</v>
      </c>
      <c r="I16" s="64">
        <v>62</v>
      </c>
      <c r="J16" s="64">
        <v>84</v>
      </c>
      <c r="K16" s="73">
        <v>25</v>
      </c>
      <c r="L16" s="68">
        <v>1</v>
      </c>
    </row>
    <row r="17" spans="1:12" ht="17" x14ac:dyDescent="0.2">
      <c r="A17" s="81" t="s">
        <v>384</v>
      </c>
      <c r="B17" s="59" t="s">
        <v>520</v>
      </c>
      <c r="C17" s="75">
        <v>3</v>
      </c>
      <c r="D17" s="156">
        <v>19.62</v>
      </c>
      <c r="E17" s="159">
        <f t="shared" si="0"/>
        <v>58.86</v>
      </c>
      <c r="F17" s="74" t="s">
        <v>665</v>
      </c>
      <c r="G17" s="75" t="s">
        <v>785</v>
      </c>
      <c r="H17" s="64">
        <v>22</v>
      </c>
      <c r="I17" s="64">
        <v>62</v>
      </c>
      <c r="J17" s="64">
        <v>84</v>
      </c>
      <c r="K17" s="73">
        <v>23</v>
      </c>
      <c r="L17" s="68">
        <v>1</v>
      </c>
    </row>
    <row r="18" spans="1:12" ht="17" x14ac:dyDescent="0.2">
      <c r="A18" s="81" t="s">
        <v>385</v>
      </c>
      <c r="B18" s="59" t="s">
        <v>521</v>
      </c>
      <c r="C18" s="75">
        <v>3</v>
      </c>
      <c r="D18" s="156">
        <v>19.62</v>
      </c>
      <c r="E18" s="159">
        <f t="shared" si="0"/>
        <v>58.86</v>
      </c>
      <c r="F18" s="74" t="s">
        <v>666</v>
      </c>
      <c r="G18" s="75" t="s">
        <v>785</v>
      </c>
      <c r="H18" s="64">
        <v>22</v>
      </c>
      <c r="I18" s="64">
        <v>62</v>
      </c>
      <c r="J18" s="64">
        <v>84</v>
      </c>
      <c r="K18" s="73">
        <v>31</v>
      </c>
      <c r="L18" s="68">
        <v>1</v>
      </c>
    </row>
    <row r="19" spans="1:12" ht="17" x14ac:dyDescent="0.2">
      <c r="A19" s="81" t="s">
        <v>386</v>
      </c>
      <c r="B19" s="59" t="s">
        <v>522</v>
      </c>
      <c r="C19" s="75">
        <v>3</v>
      </c>
      <c r="D19" s="156">
        <v>19.62</v>
      </c>
      <c r="E19" s="159">
        <f t="shared" si="0"/>
        <v>58.86</v>
      </c>
      <c r="F19" s="74" t="s">
        <v>667</v>
      </c>
      <c r="G19" s="75" t="s">
        <v>785</v>
      </c>
      <c r="H19" s="64">
        <v>22</v>
      </c>
      <c r="I19" s="64">
        <v>62</v>
      </c>
      <c r="J19" s="64">
        <v>84</v>
      </c>
      <c r="K19" s="73">
        <v>25</v>
      </c>
      <c r="L19" s="68">
        <v>1</v>
      </c>
    </row>
    <row r="20" spans="1:12" ht="17" x14ac:dyDescent="0.2">
      <c r="A20" s="81" t="s">
        <v>387</v>
      </c>
      <c r="B20" s="59" t="s">
        <v>523</v>
      </c>
      <c r="C20" s="75">
        <v>3</v>
      </c>
      <c r="D20" s="156">
        <v>19.62</v>
      </c>
      <c r="E20" s="159">
        <f t="shared" si="0"/>
        <v>58.86</v>
      </c>
      <c r="F20" s="74" t="s">
        <v>668</v>
      </c>
      <c r="G20" s="75" t="s">
        <v>785</v>
      </c>
      <c r="H20" s="64">
        <v>22</v>
      </c>
      <c r="I20" s="64">
        <v>62</v>
      </c>
      <c r="J20" s="64">
        <v>84</v>
      </c>
      <c r="K20" s="73">
        <v>29</v>
      </c>
      <c r="L20" s="68">
        <v>1</v>
      </c>
    </row>
    <row r="21" spans="1:12" ht="17" x14ac:dyDescent="0.2">
      <c r="A21" s="81" t="s">
        <v>388</v>
      </c>
      <c r="B21" s="59" t="s">
        <v>524</v>
      </c>
      <c r="C21" s="75">
        <v>3</v>
      </c>
      <c r="D21" s="156">
        <v>19.62</v>
      </c>
      <c r="E21" s="159">
        <f t="shared" si="0"/>
        <v>58.86</v>
      </c>
      <c r="F21" s="74" t="s">
        <v>669</v>
      </c>
      <c r="G21" s="75" t="s">
        <v>785</v>
      </c>
      <c r="H21" s="64">
        <v>22</v>
      </c>
      <c r="I21" s="64">
        <v>62</v>
      </c>
      <c r="J21" s="64">
        <v>84</v>
      </c>
      <c r="K21" s="73">
        <v>25</v>
      </c>
      <c r="L21" s="68">
        <v>1</v>
      </c>
    </row>
    <row r="22" spans="1:12" ht="17" x14ac:dyDescent="0.2">
      <c r="A22" s="81" t="s">
        <v>389</v>
      </c>
      <c r="B22" s="59" t="s">
        <v>525</v>
      </c>
      <c r="C22" s="75">
        <v>3</v>
      </c>
      <c r="D22" s="156">
        <v>19.62</v>
      </c>
      <c r="E22" s="159">
        <f t="shared" si="0"/>
        <v>58.86</v>
      </c>
      <c r="F22" s="74" t="s">
        <v>670</v>
      </c>
      <c r="G22" s="75" t="s">
        <v>785</v>
      </c>
      <c r="H22" s="64">
        <v>22</v>
      </c>
      <c r="I22" s="64">
        <v>62</v>
      </c>
      <c r="J22" s="64">
        <v>84</v>
      </c>
      <c r="K22" s="73">
        <v>25</v>
      </c>
      <c r="L22" s="68">
        <v>1</v>
      </c>
    </row>
    <row r="23" spans="1:12" ht="17" x14ac:dyDescent="0.2">
      <c r="A23" s="81" t="s">
        <v>390</v>
      </c>
      <c r="B23" s="59" t="s">
        <v>526</v>
      </c>
      <c r="C23" s="75">
        <v>3</v>
      </c>
      <c r="D23" s="156">
        <v>19.62</v>
      </c>
      <c r="E23" s="159">
        <f t="shared" si="0"/>
        <v>58.86</v>
      </c>
      <c r="F23" s="74" t="s">
        <v>671</v>
      </c>
      <c r="G23" s="75" t="s">
        <v>785</v>
      </c>
      <c r="H23" s="64">
        <v>22</v>
      </c>
      <c r="I23" s="64">
        <v>62</v>
      </c>
      <c r="J23" s="64">
        <v>84</v>
      </c>
      <c r="K23" s="73">
        <v>28</v>
      </c>
      <c r="L23" s="68">
        <v>1</v>
      </c>
    </row>
    <row r="24" spans="1:12" ht="17" x14ac:dyDescent="0.2">
      <c r="A24" s="81" t="s">
        <v>391</v>
      </c>
      <c r="B24" s="59" t="s">
        <v>527</v>
      </c>
      <c r="C24" s="75">
        <v>3</v>
      </c>
      <c r="D24" s="156">
        <v>19.62</v>
      </c>
      <c r="E24" s="159">
        <f t="shared" si="0"/>
        <v>58.86</v>
      </c>
      <c r="F24" s="74" t="s">
        <v>672</v>
      </c>
      <c r="G24" s="75" t="s">
        <v>785</v>
      </c>
      <c r="H24" s="64">
        <v>22</v>
      </c>
      <c r="I24" s="64">
        <v>62</v>
      </c>
      <c r="J24" s="64">
        <v>84</v>
      </c>
      <c r="K24" s="73">
        <v>30</v>
      </c>
      <c r="L24" s="68">
        <v>1</v>
      </c>
    </row>
    <row r="25" spans="1:12" ht="17" x14ac:dyDescent="0.2">
      <c r="A25" s="81" t="s">
        <v>392</v>
      </c>
      <c r="B25" s="59" t="s">
        <v>528</v>
      </c>
      <c r="C25" s="75">
        <v>3</v>
      </c>
      <c r="D25" s="156">
        <v>19.62</v>
      </c>
      <c r="E25" s="159">
        <f t="shared" si="0"/>
        <v>58.86</v>
      </c>
      <c r="F25" s="74" t="s">
        <v>673</v>
      </c>
      <c r="G25" s="75" t="s">
        <v>785</v>
      </c>
      <c r="H25" s="64">
        <v>22</v>
      </c>
      <c r="I25" s="64">
        <v>62</v>
      </c>
      <c r="J25" s="64">
        <v>84</v>
      </c>
      <c r="K25" s="73">
        <v>25</v>
      </c>
      <c r="L25" s="68">
        <v>1</v>
      </c>
    </row>
    <row r="26" spans="1:12" ht="17" x14ac:dyDescent="0.2">
      <c r="A26" s="81" t="s">
        <v>393</v>
      </c>
      <c r="B26" s="59" t="s">
        <v>529</v>
      </c>
      <c r="C26" s="75">
        <v>3</v>
      </c>
      <c r="D26" s="156">
        <v>19.62</v>
      </c>
      <c r="E26" s="159">
        <f t="shared" si="0"/>
        <v>58.86</v>
      </c>
      <c r="F26" s="74" t="s">
        <v>679</v>
      </c>
      <c r="G26" s="75" t="s">
        <v>785</v>
      </c>
      <c r="H26" s="64">
        <v>22</v>
      </c>
      <c r="I26" s="64">
        <v>62</v>
      </c>
      <c r="J26" s="64">
        <v>84</v>
      </c>
      <c r="K26" s="73">
        <v>24</v>
      </c>
      <c r="L26" s="68">
        <v>1</v>
      </c>
    </row>
    <row r="27" spans="1:12" ht="17" x14ac:dyDescent="0.2">
      <c r="A27" s="81" t="s">
        <v>394</v>
      </c>
      <c r="B27" s="59" t="s">
        <v>530</v>
      </c>
      <c r="C27" s="75">
        <v>3</v>
      </c>
      <c r="D27" s="156">
        <v>19.62</v>
      </c>
      <c r="E27" s="159">
        <f t="shared" si="0"/>
        <v>58.86</v>
      </c>
      <c r="F27" s="74" t="s">
        <v>674</v>
      </c>
      <c r="G27" s="75" t="s">
        <v>785</v>
      </c>
      <c r="H27" s="64">
        <v>22</v>
      </c>
      <c r="I27" s="64">
        <v>62</v>
      </c>
      <c r="J27" s="64">
        <v>84</v>
      </c>
      <c r="K27" s="73">
        <v>25</v>
      </c>
      <c r="L27" s="68">
        <v>1</v>
      </c>
    </row>
    <row r="28" spans="1:12" ht="17" x14ac:dyDescent="0.2">
      <c r="A28" s="81" t="s">
        <v>395</v>
      </c>
      <c r="B28" s="59" t="s">
        <v>531</v>
      </c>
      <c r="C28" s="75">
        <v>3</v>
      </c>
      <c r="D28" s="156">
        <v>19.62</v>
      </c>
      <c r="E28" s="159">
        <f t="shared" si="0"/>
        <v>58.86</v>
      </c>
      <c r="F28" s="74" t="s">
        <v>675</v>
      </c>
      <c r="G28" s="75" t="s">
        <v>785</v>
      </c>
      <c r="H28" s="64">
        <v>22</v>
      </c>
      <c r="I28" s="64">
        <v>62</v>
      </c>
      <c r="J28" s="64">
        <v>84</v>
      </c>
      <c r="K28" s="73">
        <v>26</v>
      </c>
      <c r="L28" s="68">
        <v>1</v>
      </c>
    </row>
    <row r="29" spans="1:12" ht="17" x14ac:dyDescent="0.2">
      <c r="A29" s="81" t="s">
        <v>396</v>
      </c>
      <c r="B29" s="59" t="s">
        <v>532</v>
      </c>
      <c r="C29" s="75">
        <v>3</v>
      </c>
      <c r="D29" s="156">
        <v>19.62</v>
      </c>
      <c r="E29" s="159">
        <f t="shared" si="0"/>
        <v>58.86</v>
      </c>
      <c r="F29" s="74" t="s">
        <v>676</v>
      </c>
      <c r="G29" s="75" t="s">
        <v>785</v>
      </c>
      <c r="H29" s="64">
        <v>22</v>
      </c>
      <c r="I29" s="64">
        <v>62</v>
      </c>
      <c r="J29" s="64">
        <v>84</v>
      </c>
      <c r="K29" s="73">
        <v>22</v>
      </c>
      <c r="L29" s="68">
        <v>1</v>
      </c>
    </row>
    <row r="30" spans="1:12" ht="17" x14ac:dyDescent="0.2">
      <c r="A30" s="81" t="s">
        <v>397</v>
      </c>
      <c r="B30" s="59" t="s">
        <v>533</v>
      </c>
      <c r="C30" s="75">
        <v>3</v>
      </c>
      <c r="D30" s="156">
        <v>19.62</v>
      </c>
      <c r="E30" s="159">
        <f t="shared" si="0"/>
        <v>58.86</v>
      </c>
      <c r="F30" s="74" t="s">
        <v>677</v>
      </c>
      <c r="G30" s="75" t="s">
        <v>785</v>
      </c>
      <c r="H30" s="64">
        <v>22</v>
      </c>
      <c r="I30" s="64">
        <v>62</v>
      </c>
      <c r="J30" s="64">
        <v>84</v>
      </c>
      <c r="K30" s="73">
        <v>24</v>
      </c>
      <c r="L30" s="68">
        <v>1</v>
      </c>
    </row>
    <row r="31" spans="1:12" ht="17" x14ac:dyDescent="0.2">
      <c r="A31" s="81" t="s">
        <v>398</v>
      </c>
      <c r="B31" s="59" t="s">
        <v>534</v>
      </c>
      <c r="C31" s="75">
        <v>3</v>
      </c>
      <c r="D31" s="156">
        <v>19.62</v>
      </c>
      <c r="E31" s="159">
        <f t="shared" si="0"/>
        <v>58.86</v>
      </c>
      <c r="F31" s="74" t="s">
        <v>678</v>
      </c>
      <c r="G31" s="75" t="s">
        <v>785</v>
      </c>
      <c r="H31" s="64">
        <v>22</v>
      </c>
      <c r="I31" s="64">
        <v>62</v>
      </c>
      <c r="J31" s="64">
        <v>84</v>
      </c>
      <c r="K31" s="73">
        <v>25</v>
      </c>
      <c r="L31" s="68">
        <v>1</v>
      </c>
    </row>
    <row r="32" spans="1:12" ht="17" x14ac:dyDescent="0.2">
      <c r="A32" s="81" t="s">
        <v>399</v>
      </c>
      <c r="B32" s="59" t="s">
        <v>535</v>
      </c>
      <c r="C32" s="75">
        <v>3</v>
      </c>
      <c r="D32" s="156">
        <v>19.62</v>
      </c>
      <c r="E32" s="159">
        <f t="shared" si="0"/>
        <v>58.86</v>
      </c>
      <c r="F32" s="62">
        <v>5060937760489</v>
      </c>
      <c r="G32" s="75" t="s">
        <v>785</v>
      </c>
      <c r="H32" s="64">
        <v>22</v>
      </c>
      <c r="I32" s="64">
        <v>62</v>
      </c>
      <c r="J32" s="64">
        <v>84</v>
      </c>
      <c r="K32" s="73">
        <v>26</v>
      </c>
      <c r="L32" s="68">
        <v>1</v>
      </c>
    </row>
    <row r="33" spans="1:12" ht="17" x14ac:dyDescent="0.2">
      <c r="A33" s="81" t="s">
        <v>400</v>
      </c>
      <c r="B33" s="59" t="s">
        <v>536</v>
      </c>
      <c r="C33" s="75">
        <v>3</v>
      </c>
      <c r="D33" s="156">
        <v>19.62</v>
      </c>
      <c r="E33" s="159">
        <f t="shared" si="0"/>
        <v>58.86</v>
      </c>
      <c r="F33" s="74" t="s">
        <v>680</v>
      </c>
      <c r="G33" s="75" t="s">
        <v>785</v>
      </c>
      <c r="H33" s="64">
        <v>22</v>
      </c>
      <c r="I33" s="64">
        <v>62</v>
      </c>
      <c r="J33" s="64">
        <v>84</v>
      </c>
      <c r="K33" s="73">
        <v>26</v>
      </c>
      <c r="L33" s="68">
        <v>1</v>
      </c>
    </row>
    <row r="34" spans="1:12" ht="17" x14ac:dyDescent="0.2">
      <c r="A34" s="81" t="s">
        <v>401</v>
      </c>
      <c r="B34" s="59" t="s">
        <v>537</v>
      </c>
      <c r="C34" s="75">
        <v>3</v>
      </c>
      <c r="D34" s="156">
        <v>19.62</v>
      </c>
      <c r="E34" s="159">
        <f t="shared" si="0"/>
        <v>58.86</v>
      </c>
      <c r="F34" s="74" t="s">
        <v>681</v>
      </c>
      <c r="G34" s="75" t="s">
        <v>785</v>
      </c>
      <c r="H34" s="64">
        <v>22</v>
      </c>
      <c r="I34" s="64">
        <v>62</v>
      </c>
      <c r="J34" s="64">
        <v>84</v>
      </c>
      <c r="K34" s="73">
        <v>26</v>
      </c>
      <c r="L34" s="68">
        <v>1</v>
      </c>
    </row>
    <row r="35" spans="1:12" ht="17" x14ac:dyDescent="0.2">
      <c r="A35" s="81" t="s">
        <v>402</v>
      </c>
      <c r="B35" s="59" t="s">
        <v>538</v>
      </c>
      <c r="C35" s="75">
        <v>3</v>
      </c>
      <c r="D35" s="156">
        <v>19.62</v>
      </c>
      <c r="E35" s="159">
        <f t="shared" si="0"/>
        <v>58.86</v>
      </c>
      <c r="F35" s="74" t="s">
        <v>682</v>
      </c>
      <c r="G35" s="75" t="s">
        <v>785</v>
      </c>
      <c r="H35" s="64">
        <v>22</v>
      </c>
      <c r="I35" s="64">
        <v>62</v>
      </c>
      <c r="J35" s="64">
        <v>84</v>
      </c>
      <c r="K35" s="73">
        <v>26</v>
      </c>
      <c r="L35" s="68">
        <v>1</v>
      </c>
    </row>
    <row r="36" spans="1:12" ht="17" x14ac:dyDescent="0.2">
      <c r="A36" s="81" t="s">
        <v>403</v>
      </c>
      <c r="B36" s="59" t="s">
        <v>539</v>
      </c>
      <c r="C36" s="75">
        <v>3</v>
      </c>
      <c r="D36" s="156">
        <v>19.62</v>
      </c>
      <c r="E36" s="159">
        <f t="shared" si="0"/>
        <v>58.86</v>
      </c>
      <c r="F36" s="74" t="s">
        <v>683</v>
      </c>
      <c r="G36" s="75" t="s">
        <v>785</v>
      </c>
      <c r="H36" s="64">
        <v>22</v>
      </c>
      <c r="I36" s="64">
        <v>62</v>
      </c>
      <c r="J36" s="64">
        <v>84</v>
      </c>
      <c r="K36" s="73">
        <v>25</v>
      </c>
      <c r="L36" s="68">
        <v>1</v>
      </c>
    </row>
    <row r="37" spans="1:12" ht="17" x14ac:dyDescent="0.2">
      <c r="A37" s="81" t="s">
        <v>404</v>
      </c>
      <c r="B37" s="59" t="s">
        <v>540</v>
      </c>
      <c r="C37" s="75">
        <v>3</v>
      </c>
      <c r="D37" s="156">
        <v>19.62</v>
      </c>
      <c r="E37" s="159">
        <f t="shared" si="0"/>
        <v>58.86</v>
      </c>
      <c r="F37" s="74" t="s">
        <v>684</v>
      </c>
      <c r="G37" s="75" t="s">
        <v>785</v>
      </c>
      <c r="H37" s="64">
        <v>22</v>
      </c>
      <c r="I37" s="64">
        <v>62</v>
      </c>
      <c r="J37" s="64">
        <v>84</v>
      </c>
      <c r="K37" s="73">
        <v>33</v>
      </c>
      <c r="L37" s="68">
        <v>1</v>
      </c>
    </row>
    <row r="38" spans="1:12" ht="17" x14ac:dyDescent="0.2">
      <c r="A38" s="81" t="s">
        <v>405</v>
      </c>
      <c r="B38" s="59" t="s">
        <v>541</v>
      </c>
      <c r="C38" s="75">
        <v>3</v>
      </c>
      <c r="D38" s="156">
        <v>19.62</v>
      </c>
      <c r="E38" s="159">
        <f t="shared" si="0"/>
        <v>58.86</v>
      </c>
      <c r="F38" s="74" t="s">
        <v>685</v>
      </c>
      <c r="G38" s="75" t="s">
        <v>785</v>
      </c>
      <c r="H38" s="64">
        <v>22</v>
      </c>
      <c r="I38" s="64">
        <v>62</v>
      </c>
      <c r="J38" s="64">
        <v>84</v>
      </c>
      <c r="K38" s="73">
        <v>25</v>
      </c>
      <c r="L38" s="68">
        <v>1</v>
      </c>
    </row>
    <row r="39" spans="1:12" ht="17" x14ac:dyDescent="0.2">
      <c r="A39" s="81" t="s">
        <v>406</v>
      </c>
      <c r="B39" s="59" t="s">
        <v>542</v>
      </c>
      <c r="C39" s="75">
        <v>3</v>
      </c>
      <c r="D39" s="156">
        <v>19.62</v>
      </c>
      <c r="E39" s="159">
        <f t="shared" si="0"/>
        <v>58.86</v>
      </c>
      <c r="F39" s="74" t="s">
        <v>686</v>
      </c>
      <c r="G39" s="75" t="s">
        <v>785</v>
      </c>
      <c r="H39" s="64">
        <v>22</v>
      </c>
      <c r="I39" s="64">
        <v>62</v>
      </c>
      <c r="J39" s="64">
        <v>84</v>
      </c>
      <c r="K39" s="73">
        <v>26</v>
      </c>
      <c r="L39" s="68">
        <v>1</v>
      </c>
    </row>
    <row r="40" spans="1:12" ht="17" x14ac:dyDescent="0.2">
      <c r="A40" s="81" t="s">
        <v>407</v>
      </c>
      <c r="B40" s="59" t="s">
        <v>543</v>
      </c>
      <c r="C40" s="75">
        <v>3</v>
      </c>
      <c r="D40" s="156">
        <v>19.62</v>
      </c>
      <c r="E40" s="159">
        <f t="shared" si="0"/>
        <v>58.86</v>
      </c>
      <c r="F40" s="74" t="s">
        <v>687</v>
      </c>
      <c r="G40" s="75" t="s">
        <v>785</v>
      </c>
      <c r="H40" s="64">
        <v>22</v>
      </c>
      <c r="I40" s="64">
        <v>62</v>
      </c>
      <c r="J40" s="64">
        <v>84</v>
      </c>
      <c r="K40" s="73">
        <v>24</v>
      </c>
      <c r="L40" s="68">
        <v>1</v>
      </c>
    </row>
    <row r="41" spans="1:12" ht="17" x14ac:dyDescent="0.2">
      <c r="A41" s="81" t="s">
        <v>408</v>
      </c>
      <c r="B41" s="59" t="s">
        <v>544</v>
      </c>
      <c r="C41" s="75">
        <v>3</v>
      </c>
      <c r="D41" s="156">
        <v>19.62</v>
      </c>
      <c r="E41" s="159">
        <f t="shared" si="0"/>
        <v>58.86</v>
      </c>
      <c r="F41" s="74" t="s">
        <v>688</v>
      </c>
      <c r="G41" s="75" t="s">
        <v>785</v>
      </c>
      <c r="H41" s="64">
        <v>22</v>
      </c>
      <c r="I41" s="64">
        <v>62</v>
      </c>
      <c r="J41" s="64">
        <v>84</v>
      </c>
      <c r="K41" s="73">
        <v>34</v>
      </c>
      <c r="L41" s="68">
        <v>1</v>
      </c>
    </row>
    <row r="42" spans="1:12" ht="17" x14ac:dyDescent="0.2">
      <c r="A42" s="81" t="s">
        <v>409</v>
      </c>
      <c r="B42" s="59" t="s">
        <v>545</v>
      </c>
      <c r="C42" s="75">
        <v>3</v>
      </c>
      <c r="D42" s="156">
        <v>19.62</v>
      </c>
      <c r="E42" s="159">
        <f t="shared" si="0"/>
        <v>58.86</v>
      </c>
      <c r="F42" s="74" t="s">
        <v>689</v>
      </c>
      <c r="G42" s="75" t="s">
        <v>785</v>
      </c>
      <c r="H42" s="64">
        <v>22</v>
      </c>
      <c r="I42" s="64">
        <v>62</v>
      </c>
      <c r="J42" s="64">
        <v>84</v>
      </c>
      <c r="K42" s="73">
        <v>34</v>
      </c>
      <c r="L42" s="68">
        <v>1</v>
      </c>
    </row>
    <row r="43" spans="1:12" ht="17" x14ac:dyDescent="0.2">
      <c r="A43" s="81" t="s">
        <v>410</v>
      </c>
      <c r="B43" s="59" t="s">
        <v>546</v>
      </c>
      <c r="C43" s="75">
        <v>3</v>
      </c>
      <c r="D43" s="156">
        <v>19.62</v>
      </c>
      <c r="E43" s="159">
        <f t="shared" si="0"/>
        <v>58.86</v>
      </c>
      <c r="F43" s="74" t="s">
        <v>690</v>
      </c>
      <c r="G43" s="75" t="s">
        <v>785</v>
      </c>
      <c r="H43" s="64">
        <v>22</v>
      </c>
      <c r="I43" s="64">
        <v>62</v>
      </c>
      <c r="J43" s="64">
        <v>84</v>
      </c>
      <c r="K43" s="73">
        <v>33</v>
      </c>
      <c r="L43" s="68">
        <v>1</v>
      </c>
    </row>
    <row r="44" spans="1:12" ht="17" x14ac:dyDescent="0.2">
      <c r="A44" s="81" t="s">
        <v>411</v>
      </c>
      <c r="B44" s="59" t="s">
        <v>547</v>
      </c>
      <c r="C44" s="75">
        <v>3</v>
      </c>
      <c r="D44" s="156">
        <v>19.62</v>
      </c>
      <c r="E44" s="159">
        <f t="shared" si="0"/>
        <v>58.86</v>
      </c>
      <c r="F44" s="74" t="s">
        <v>691</v>
      </c>
      <c r="G44" s="75" t="s">
        <v>785</v>
      </c>
      <c r="H44" s="64">
        <v>22</v>
      </c>
      <c r="I44" s="64">
        <v>62</v>
      </c>
      <c r="J44" s="64">
        <v>84</v>
      </c>
      <c r="K44" s="73">
        <v>32</v>
      </c>
      <c r="L44" s="68">
        <v>1</v>
      </c>
    </row>
    <row r="45" spans="1:12" ht="17" x14ac:dyDescent="0.2">
      <c r="A45" s="81" t="s">
        <v>412</v>
      </c>
      <c r="B45" s="59" t="s">
        <v>548</v>
      </c>
      <c r="C45" s="75">
        <v>3</v>
      </c>
      <c r="D45" s="156">
        <v>19.62</v>
      </c>
      <c r="E45" s="159">
        <f t="shared" si="0"/>
        <v>58.86</v>
      </c>
      <c r="F45" s="74" t="s">
        <v>692</v>
      </c>
      <c r="G45" s="75" t="s">
        <v>785</v>
      </c>
      <c r="H45" s="64">
        <v>22</v>
      </c>
      <c r="I45" s="64">
        <v>62</v>
      </c>
      <c r="J45" s="64">
        <v>84</v>
      </c>
      <c r="K45" s="73">
        <v>26</v>
      </c>
      <c r="L45" s="68">
        <v>1</v>
      </c>
    </row>
    <row r="46" spans="1:12" ht="17" x14ac:dyDescent="0.2">
      <c r="A46" s="81" t="s">
        <v>413</v>
      </c>
      <c r="B46" s="59" t="s">
        <v>549</v>
      </c>
      <c r="C46" s="75">
        <v>3</v>
      </c>
      <c r="D46" s="156">
        <v>19.62</v>
      </c>
      <c r="E46" s="159">
        <f t="shared" si="0"/>
        <v>58.86</v>
      </c>
      <c r="F46" s="74" t="s">
        <v>693</v>
      </c>
      <c r="G46" s="75" t="s">
        <v>785</v>
      </c>
      <c r="H46" s="64">
        <v>22</v>
      </c>
      <c r="I46" s="64">
        <v>62</v>
      </c>
      <c r="J46" s="64">
        <v>84</v>
      </c>
      <c r="K46" s="73">
        <v>34</v>
      </c>
      <c r="L46" s="68">
        <v>1</v>
      </c>
    </row>
    <row r="47" spans="1:12" ht="17" x14ac:dyDescent="0.2">
      <c r="A47" s="81" t="s">
        <v>414</v>
      </c>
      <c r="B47" s="59" t="s">
        <v>550</v>
      </c>
      <c r="C47" s="75">
        <v>3</v>
      </c>
      <c r="D47" s="156">
        <v>19.62</v>
      </c>
      <c r="E47" s="159">
        <f t="shared" si="0"/>
        <v>58.86</v>
      </c>
      <c r="F47" s="74" t="s">
        <v>694</v>
      </c>
      <c r="G47" s="75" t="s">
        <v>785</v>
      </c>
      <c r="H47" s="64">
        <v>22</v>
      </c>
      <c r="I47" s="64">
        <v>62</v>
      </c>
      <c r="J47" s="64">
        <v>84</v>
      </c>
      <c r="K47" s="73">
        <v>29</v>
      </c>
      <c r="L47" s="68">
        <v>1</v>
      </c>
    </row>
    <row r="48" spans="1:12" ht="17" x14ac:dyDescent="0.2">
      <c r="A48" s="81" t="s">
        <v>415</v>
      </c>
      <c r="B48" s="59" t="s">
        <v>551</v>
      </c>
      <c r="C48" s="75">
        <v>3</v>
      </c>
      <c r="D48" s="156">
        <v>19.62</v>
      </c>
      <c r="E48" s="159">
        <f t="shared" si="0"/>
        <v>58.86</v>
      </c>
      <c r="F48" s="74" t="s">
        <v>695</v>
      </c>
      <c r="G48" s="75" t="s">
        <v>785</v>
      </c>
      <c r="H48" s="64">
        <v>22</v>
      </c>
      <c r="I48" s="64">
        <v>62</v>
      </c>
      <c r="J48" s="64">
        <v>84</v>
      </c>
      <c r="K48" s="73">
        <v>26</v>
      </c>
      <c r="L48" s="68">
        <v>1</v>
      </c>
    </row>
    <row r="49" spans="1:12" ht="17" x14ac:dyDescent="0.2">
      <c r="A49" s="81" t="s">
        <v>416</v>
      </c>
      <c r="B49" s="59" t="s">
        <v>552</v>
      </c>
      <c r="C49" s="75">
        <v>3</v>
      </c>
      <c r="D49" s="156">
        <v>19.62</v>
      </c>
      <c r="E49" s="159">
        <f t="shared" si="0"/>
        <v>58.86</v>
      </c>
      <c r="F49" s="74" t="s">
        <v>696</v>
      </c>
      <c r="G49" s="75" t="s">
        <v>785</v>
      </c>
      <c r="H49" s="64">
        <v>22</v>
      </c>
      <c r="I49" s="64">
        <v>62</v>
      </c>
      <c r="J49" s="64">
        <v>84</v>
      </c>
      <c r="K49" s="73">
        <v>27</v>
      </c>
      <c r="L49" s="68">
        <v>1</v>
      </c>
    </row>
    <row r="50" spans="1:12" ht="17" x14ac:dyDescent="0.2">
      <c r="A50" s="81" t="s">
        <v>417</v>
      </c>
      <c r="B50" s="59" t="s">
        <v>553</v>
      </c>
      <c r="C50" s="75">
        <v>3</v>
      </c>
      <c r="D50" s="156">
        <v>19.62</v>
      </c>
      <c r="E50" s="159">
        <f t="shared" si="0"/>
        <v>58.86</v>
      </c>
      <c r="F50" s="74" t="s">
        <v>697</v>
      </c>
      <c r="G50" s="75" t="s">
        <v>785</v>
      </c>
      <c r="H50" s="64">
        <v>22</v>
      </c>
      <c r="I50" s="64">
        <v>62</v>
      </c>
      <c r="J50" s="64">
        <v>84</v>
      </c>
      <c r="K50" s="73">
        <v>33</v>
      </c>
      <c r="L50" s="68">
        <v>1</v>
      </c>
    </row>
    <row r="51" spans="1:12" ht="17" x14ac:dyDescent="0.2">
      <c r="A51" s="81" t="s">
        <v>418</v>
      </c>
      <c r="B51" s="59" t="s">
        <v>554</v>
      </c>
      <c r="C51" s="75">
        <v>3</v>
      </c>
      <c r="D51" s="156">
        <v>19.62</v>
      </c>
      <c r="E51" s="159">
        <f t="shared" si="0"/>
        <v>58.86</v>
      </c>
      <c r="F51" s="74" t="s">
        <v>698</v>
      </c>
      <c r="G51" s="75" t="s">
        <v>785</v>
      </c>
      <c r="H51" s="64">
        <v>22</v>
      </c>
      <c r="I51" s="64">
        <v>62</v>
      </c>
      <c r="J51" s="64">
        <v>84</v>
      </c>
      <c r="K51" s="73">
        <v>24</v>
      </c>
      <c r="L51" s="68">
        <v>1</v>
      </c>
    </row>
    <row r="52" spans="1:12" ht="17" x14ac:dyDescent="0.2">
      <c r="A52" s="81" t="s">
        <v>419</v>
      </c>
      <c r="B52" s="59" t="s">
        <v>555</v>
      </c>
      <c r="C52" s="75">
        <v>3</v>
      </c>
      <c r="D52" s="156">
        <v>19.62</v>
      </c>
      <c r="E52" s="159">
        <f t="shared" si="0"/>
        <v>58.86</v>
      </c>
      <c r="F52" s="74" t="s">
        <v>699</v>
      </c>
      <c r="G52" s="75" t="s">
        <v>785</v>
      </c>
      <c r="H52" s="64">
        <v>22</v>
      </c>
      <c r="I52" s="64">
        <v>62</v>
      </c>
      <c r="J52" s="64">
        <v>84</v>
      </c>
      <c r="K52" s="73">
        <v>24</v>
      </c>
      <c r="L52" s="68">
        <v>1</v>
      </c>
    </row>
    <row r="53" spans="1:12" ht="17" x14ac:dyDescent="0.2">
      <c r="A53" s="81" t="s">
        <v>420</v>
      </c>
      <c r="B53" s="59" t="s">
        <v>556</v>
      </c>
      <c r="C53" s="75">
        <v>3</v>
      </c>
      <c r="D53" s="156">
        <v>19.62</v>
      </c>
      <c r="E53" s="159">
        <f t="shared" si="0"/>
        <v>58.86</v>
      </c>
      <c r="F53" s="74" t="s">
        <v>700</v>
      </c>
      <c r="G53" s="75" t="s">
        <v>785</v>
      </c>
      <c r="H53" s="64">
        <v>22</v>
      </c>
      <c r="I53" s="64">
        <v>62</v>
      </c>
      <c r="J53" s="64">
        <v>84</v>
      </c>
      <c r="K53" s="73">
        <v>24</v>
      </c>
      <c r="L53" s="68">
        <v>1</v>
      </c>
    </row>
    <row r="54" spans="1:12" ht="17" x14ac:dyDescent="0.2">
      <c r="A54" s="81" t="s">
        <v>421</v>
      </c>
      <c r="B54" s="59" t="s">
        <v>557</v>
      </c>
      <c r="C54" s="75">
        <v>3</v>
      </c>
      <c r="D54" s="156">
        <v>19.62</v>
      </c>
      <c r="E54" s="159">
        <f t="shared" si="0"/>
        <v>58.86</v>
      </c>
      <c r="F54" s="74" t="s">
        <v>701</v>
      </c>
      <c r="G54" s="75" t="s">
        <v>785</v>
      </c>
      <c r="H54" s="64">
        <v>22</v>
      </c>
      <c r="I54" s="64">
        <v>62</v>
      </c>
      <c r="J54" s="64">
        <v>84</v>
      </c>
      <c r="K54" s="73">
        <v>24</v>
      </c>
      <c r="L54" s="68">
        <v>1</v>
      </c>
    </row>
    <row r="55" spans="1:12" ht="17" x14ac:dyDescent="0.2">
      <c r="A55" s="81" t="s">
        <v>422</v>
      </c>
      <c r="B55" s="59" t="s">
        <v>558</v>
      </c>
      <c r="C55" s="75">
        <v>3</v>
      </c>
      <c r="D55" s="156">
        <v>19.62</v>
      </c>
      <c r="E55" s="159">
        <f t="shared" si="0"/>
        <v>58.86</v>
      </c>
      <c r="F55" s="74" t="s">
        <v>702</v>
      </c>
      <c r="G55" s="75" t="s">
        <v>785</v>
      </c>
      <c r="H55" s="64">
        <v>22</v>
      </c>
      <c r="I55" s="64">
        <v>62</v>
      </c>
      <c r="J55" s="64">
        <v>84</v>
      </c>
      <c r="K55" s="73">
        <v>26</v>
      </c>
      <c r="L55" s="68">
        <v>1</v>
      </c>
    </row>
    <row r="56" spans="1:12" ht="17" x14ac:dyDescent="0.2">
      <c r="A56" s="81" t="s">
        <v>423</v>
      </c>
      <c r="B56" s="59" t="s">
        <v>559</v>
      </c>
      <c r="C56" s="75">
        <v>3</v>
      </c>
      <c r="D56" s="156">
        <v>19.62</v>
      </c>
      <c r="E56" s="159">
        <f t="shared" si="0"/>
        <v>58.86</v>
      </c>
      <c r="F56" s="74" t="s">
        <v>703</v>
      </c>
      <c r="G56" s="75" t="s">
        <v>785</v>
      </c>
      <c r="H56" s="64">
        <v>22</v>
      </c>
      <c r="I56" s="64">
        <v>62</v>
      </c>
      <c r="J56" s="64">
        <v>84</v>
      </c>
      <c r="K56" s="73">
        <v>28</v>
      </c>
      <c r="L56" s="68">
        <v>1</v>
      </c>
    </row>
    <row r="57" spans="1:12" ht="17" x14ac:dyDescent="0.2">
      <c r="A57" s="81" t="s">
        <v>424</v>
      </c>
      <c r="B57" s="59" t="s">
        <v>560</v>
      </c>
      <c r="C57" s="75">
        <v>3</v>
      </c>
      <c r="D57" s="156">
        <v>19.62</v>
      </c>
      <c r="E57" s="159">
        <f t="shared" si="0"/>
        <v>58.86</v>
      </c>
      <c r="F57" s="74" t="s">
        <v>704</v>
      </c>
      <c r="G57" s="75" t="s">
        <v>785</v>
      </c>
      <c r="H57" s="64">
        <v>22</v>
      </c>
      <c r="I57" s="64">
        <v>62</v>
      </c>
      <c r="J57" s="64">
        <v>84</v>
      </c>
      <c r="K57" s="73">
        <v>28</v>
      </c>
      <c r="L57" s="68">
        <v>1</v>
      </c>
    </row>
    <row r="58" spans="1:12" ht="17" x14ac:dyDescent="0.2">
      <c r="A58" s="81" t="s">
        <v>425</v>
      </c>
      <c r="B58" s="59" t="s">
        <v>561</v>
      </c>
      <c r="C58" s="75">
        <v>3</v>
      </c>
      <c r="D58" s="156">
        <v>19.62</v>
      </c>
      <c r="E58" s="159">
        <f t="shared" si="0"/>
        <v>58.86</v>
      </c>
      <c r="F58" s="74" t="s">
        <v>705</v>
      </c>
      <c r="G58" s="75" t="s">
        <v>785</v>
      </c>
      <c r="H58" s="64">
        <v>22</v>
      </c>
      <c r="I58" s="64">
        <v>62</v>
      </c>
      <c r="J58" s="64">
        <v>84</v>
      </c>
      <c r="K58" s="73">
        <v>26</v>
      </c>
      <c r="L58" s="68">
        <v>1</v>
      </c>
    </row>
    <row r="59" spans="1:12" ht="17" x14ac:dyDescent="0.2">
      <c r="A59" s="81" t="s">
        <v>426</v>
      </c>
      <c r="B59" s="59" t="s">
        <v>562</v>
      </c>
      <c r="C59" s="75">
        <v>3</v>
      </c>
      <c r="D59" s="156">
        <v>19.62</v>
      </c>
      <c r="E59" s="159">
        <f t="shared" si="0"/>
        <v>58.86</v>
      </c>
      <c r="F59" s="74" t="s">
        <v>706</v>
      </c>
      <c r="G59" s="75" t="s">
        <v>785</v>
      </c>
      <c r="H59" s="64">
        <v>22</v>
      </c>
      <c r="I59" s="64">
        <v>62</v>
      </c>
      <c r="J59" s="64">
        <v>84</v>
      </c>
      <c r="K59" s="73">
        <v>27</v>
      </c>
      <c r="L59" s="68">
        <v>1</v>
      </c>
    </row>
    <row r="60" spans="1:12" ht="17" x14ac:dyDescent="0.2">
      <c r="A60" s="81" t="s">
        <v>427</v>
      </c>
      <c r="B60" s="59" t="s">
        <v>563</v>
      </c>
      <c r="C60" s="75">
        <v>3</v>
      </c>
      <c r="D60" s="156">
        <v>19.62</v>
      </c>
      <c r="E60" s="159">
        <f t="shared" si="0"/>
        <v>58.86</v>
      </c>
      <c r="F60" s="74" t="s">
        <v>707</v>
      </c>
      <c r="G60" s="75" t="s">
        <v>785</v>
      </c>
      <c r="H60" s="64">
        <v>22</v>
      </c>
      <c r="I60" s="64">
        <v>62</v>
      </c>
      <c r="J60" s="64">
        <v>84</v>
      </c>
      <c r="K60" s="73">
        <v>35</v>
      </c>
      <c r="L60" s="68">
        <v>1</v>
      </c>
    </row>
    <row r="61" spans="1:12" ht="17" x14ac:dyDescent="0.2">
      <c r="A61" s="81" t="s">
        <v>428</v>
      </c>
      <c r="B61" s="59" t="s">
        <v>564</v>
      </c>
      <c r="C61" s="75">
        <v>3</v>
      </c>
      <c r="D61" s="156">
        <v>19.62</v>
      </c>
      <c r="E61" s="159">
        <f t="shared" si="0"/>
        <v>58.86</v>
      </c>
      <c r="F61" s="74" t="s">
        <v>708</v>
      </c>
      <c r="G61" s="75" t="s">
        <v>785</v>
      </c>
      <c r="H61" s="64">
        <v>22</v>
      </c>
      <c r="I61" s="64">
        <v>62</v>
      </c>
      <c r="J61" s="64">
        <v>84</v>
      </c>
      <c r="K61" s="73">
        <v>27</v>
      </c>
      <c r="L61" s="68">
        <v>1</v>
      </c>
    </row>
    <row r="62" spans="1:12" ht="17" x14ac:dyDescent="0.2">
      <c r="A62" s="81" t="s">
        <v>429</v>
      </c>
      <c r="B62" s="59" t="s">
        <v>565</v>
      </c>
      <c r="C62" s="75">
        <v>3</v>
      </c>
      <c r="D62" s="156">
        <v>19.62</v>
      </c>
      <c r="E62" s="159">
        <f t="shared" si="0"/>
        <v>58.86</v>
      </c>
      <c r="F62" s="74" t="s">
        <v>709</v>
      </c>
      <c r="G62" s="75" t="s">
        <v>785</v>
      </c>
      <c r="H62" s="64">
        <v>22</v>
      </c>
      <c r="I62" s="64">
        <v>62</v>
      </c>
      <c r="J62" s="64">
        <v>84</v>
      </c>
      <c r="K62" s="73">
        <v>28</v>
      </c>
      <c r="L62" s="68">
        <v>1</v>
      </c>
    </row>
    <row r="63" spans="1:12" ht="17" x14ac:dyDescent="0.2">
      <c r="A63" s="81" t="s">
        <v>430</v>
      </c>
      <c r="B63" s="59" t="s">
        <v>566</v>
      </c>
      <c r="C63" s="75">
        <v>3</v>
      </c>
      <c r="D63" s="156">
        <v>19.62</v>
      </c>
      <c r="E63" s="159">
        <f t="shared" si="0"/>
        <v>58.86</v>
      </c>
      <c r="F63" s="74" t="s">
        <v>710</v>
      </c>
      <c r="G63" s="75" t="s">
        <v>785</v>
      </c>
      <c r="H63" s="64">
        <v>22</v>
      </c>
      <c r="I63" s="64">
        <v>62</v>
      </c>
      <c r="J63" s="64">
        <v>84</v>
      </c>
      <c r="K63" s="73">
        <v>24</v>
      </c>
      <c r="L63" s="68">
        <v>1</v>
      </c>
    </row>
    <row r="64" spans="1:12" ht="17" x14ac:dyDescent="0.2">
      <c r="A64" s="81" t="s">
        <v>431</v>
      </c>
      <c r="B64" s="59" t="s">
        <v>567</v>
      </c>
      <c r="C64" s="75">
        <v>3</v>
      </c>
      <c r="D64" s="156">
        <v>19.62</v>
      </c>
      <c r="E64" s="159">
        <f t="shared" si="0"/>
        <v>58.86</v>
      </c>
      <c r="F64" s="74" t="s">
        <v>711</v>
      </c>
      <c r="G64" s="75" t="s">
        <v>785</v>
      </c>
      <c r="H64" s="64">
        <v>22</v>
      </c>
      <c r="I64" s="64">
        <v>62</v>
      </c>
      <c r="J64" s="64">
        <v>84</v>
      </c>
      <c r="K64" s="73">
        <v>26</v>
      </c>
      <c r="L64" s="68">
        <v>1</v>
      </c>
    </row>
    <row r="65" spans="1:12" ht="17" x14ac:dyDescent="0.2">
      <c r="A65" s="81" t="s">
        <v>432</v>
      </c>
      <c r="B65" s="59" t="s">
        <v>568</v>
      </c>
      <c r="C65" s="75">
        <v>3</v>
      </c>
      <c r="D65" s="156">
        <v>19.62</v>
      </c>
      <c r="E65" s="159">
        <f t="shared" si="0"/>
        <v>58.86</v>
      </c>
      <c r="F65" s="74" t="s">
        <v>712</v>
      </c>
      <c r="G65" s="75" t="s">
        <v>785</v>
      </c>
      <c r="H65" s="64">
        <v>22</v>
      </c>
      <c r="I65" s="64">
        <v>62</v>
      </c>
      <c r="J65" s="64">
        <v>84</v>
      </c>
      <c r="K65" s="73">
        <v>26</v>
      </c>
      <c r="L65" s="68">
        <v>1</v>
      </c>
    </row>
    <row r="66" spans="1:12" ht="17" x14ac:dyDescent="0.2">
      <c r="A66" s="81" t="s">
        <v>433</v>
      </c>
      <c r="B66" s="59" t="s">
        <v>569</v>
      </c>
      <c r="C66" s="75">
        <v>3</v>
      </c>
      <c r="D66" s="156">
        <v>19.62</v>
      </c>
      <c r="E66" s="159">
        <f t="shared" si="0"/>
        <v>58.86</v>
      </c>
      <c r="F66" s="74" t="s">
        <v>713</v>
      </c>
      <c r="G66" s="75" t="s">
        <v>785</v>
      </c>
      <c r="H66" s="64">
        <v>22</v>
      </c>
      <c r="I66" s="64">
        <v>62</v>
      </c>
      <c r="J66" s="64">
        <v>84</v>
      </c>
      <c r="K66" s="73">
        <v>24</v>
      </c>
      <c r="L66" s="68">
        <v>1</v>
      </c>
    </row>
    <row r="67" spans="1:12" ht="17" x14ac:dyDescent="0.2">
      <c r="A67" s="81" t="s">
        <v>434</v>
      </c>
      <c r="B67" s="59" t="s">
        <v>570</v>
      </c>
      <c r="C67" s="75">
        <v>3</v>
      </c>
      <c r="D67" s="156">
        <v>19.62</v>
      </c>
      <c r="E67" s="159">
        <f t="shared" ref="E67:E130" si="1">C67*D67</f>
        <v>58.86</v>
      </c>
      <c r="F67" s="74" t="s">
        <v>714</v>
      </c>
      <c r="G67" s="75" t="s">
        <v>785</v>
      </c>
      <c r="H67" s="64">
        <v>22</v>
      </c>
      <c r="I67" s="64">
        <v>62</v>
      </c>
      <c r="J67" s="64">
        <v>84</v>
      </c>
      <c r="K67" s="73">
        <v>24</v>
      </c>
      <c r="L67" s="68">
        <v>1</v>
      </c>
    </row>
    <row r="68" spans="1:12" ht="17" x14ac:dyDescent="0.2">
      <c r="A68" s="81" t="s">
        <v>435</v>
      </c>
      <c r="B68" s="59" t="s">
        <v>571</v>
      </c>
      <c r="C68" s="75">
        <v>3</v>
      </c>
      <c r="D68" s="156">
        <v>19.62</v>
      </c>
      <c r="E68" s="159">
        <f t="shared" si="1"/>
        <v>58.86</v>
      </c>
      <c r="F68" s="74" t="s">
        <v>715</v>
      </c>
      <c r="G68" s="75" t="s">
        <v>785</v>
      </c>
      <c r="H68" s="64">
        <v>22</v>
      </c>
      <c r="I68" s="64">
        <v>62</v>
      </c>
      <c r="J68" s="64">
        <v>84</v>
      </c>
      <c r="K68" s="73">
        <v>24</v>
      </c>
      <c r="L68" s="68">
        <v>1</v>
      </c>
    </row>
    <row r="69" spans="1:12" ht="17" x14ac:dyDescent="0.2">
      <c r="A69" s="81" t="s">
        <v>436</v>
      </c>
      <c r="B69" s="59" t="s">
        <v>572</v>
      </c>
      <c r="C69" s="75">
        <v>3</v>
      </c>
      <c r="D69" s="156">
        <v>19.62</v>
      </c>
      <c r="E69" s="159">
        <f t="shared" si="1"/>
        <v>58.86</v>
      </c>
      <c r="F69" s="74" t="s">
        <v>716</v>
      </c>
      <c r="G69" s="75" t="s">
        <v>785</v>
      </c>
      <c r="H69" s="64">
        <v>22</v>
      </c>
      <c r="I69" s="64">
        <v>62</v>
      </c>
      <c r="J69" s="64">
        <v>84</v>
      </c>
      <c r="K69" s="73">
        <v>24</v>
      </c>
      <c r="L69" s="68">
        <v>1</v>
      </c>
    </row>
    <row r="70" spans="1:12" ht="17" x14ac:dyDescent="0.2">
      <c r="A70" s="81" t="s">
        <v>437</v>
      </c>
      <c r="B70" s="59" t="s">
        <v>573</v>
      </c>
      <c r="C70" s="75">
        <v>3</v>
      </c>
      <c r="D70" s="156">
        <v>23.96</v>
      </c>
      <c r="E70" s="159">
        <f t="shared" si="1"/>
        <v>71.88</v>
      </c>
      <c r="F70" s="74" t="s">
        <v>717</v>
      </c>
      <c r="G70" s="75" t="s">
        <v>785</v>
      </c>
      <c r="H70" s="64">
        <v>22</v>
      </c>
      <c r="I70" s="64">
        <v>62</v>
      </c>
      <c r="J70" s="64">
        <v>84</v>
      </c>
      <c r="K70" s="73">
        <v>27</v>
      </c>
      <c r="L70" s="68">
        <v>2</v>
      </c>
    </row>
    <row r="71" spans="1:12" ht="17" x14ac:dyDescent="0.2">
      <c r="A71" s="81" t="s">
        <v>438</v>
      </c>
      <c r="B71" s="59" t="s">
        <v>574</v>
      </c>
      <c r="C71" s="75">
        <v>3</v>
      </c>
      <c r="D71" s="156">
        <v>23.96</v>
      </c>
      <c r="E71" s="159">
        <f t="shared" si="1"/>
        <v>71.88</v>
      </c>
      <c r="F71" s="74" t="s">
        <v>718</v>
      </c>
      <c r="G71" s="75" t="s">
        <v>785</v>
      </c>
      <c r="H71" s="64">
        <v>22</v>
      </c>
      <c r="I71" s="64">
        <v>62</v>
      </c>
      <c r="J71" s="64">
        <v>84</v>
      </c>
      <c r="K71" s="73">
        <v>25</v>
      </c>
      <c r="L71" s="68">
        <v>2</v>
      </c>
    </row>
    <row r="72" spans="1:12" ht="17" x14ac:dyDescent="0.2">
      <c r="A72" s="81" t="s">
        <v>439</v>
      </c>
      <c r="B72" s="59" t="s">
        <v>575</v>
      </c>
      <c r="C72" s="75">
        <v>3</v>
      </c>
      <c r="D72" s="156">
        <v>23.96</v>
      </c>
      <c r="E72" s="159">
        <f t="shared" si="1"/>
        <v>71.88</v>
      </c>
      <c r="F72" s="74" t="s">
        <v>719</v>
      </c>
      <c r="G72" s="75" t="s">
        <v>785</v>
      </c>
      <c r="H72" s="64">
        <v>22</v>
      </c>
      <c r="I72" s="64">
        <v>62</v>
      </c>
      <c r="J72" s="64">
        <v>84</v>
      </c>
      <c r="K72" s="73">
        <v>24</v>
      </c>
      <c r="L72" s="68">
        <v>2</v>
      </c>
    </row>
    <row r="73" spans="1:12" ht="17" x14ac:dyDescent="0.2">
      <c r="A73" s="81" t="s">
        <v>440</v>
      </c>
      <c r="B73" s="59" t="s">
        <v>576</v>
      </c>
      <c r="C73" s="75">
        <v>3</v>
      </c>
      <c r="D73" s="156">
        <v>23.96</v>
      </c>
      <c r="E73" s="159">
        <f t="shared" si="1"/>
        <v>71.88</v>
      </c>
      <c r="F73" s="74" t="s">
        <v>720</v>
      </c>
      <c r="G73" s="75" t="s">
        <v>785</v>
      </c>
      <c r="H73" s="64">
        <v>22</v>
      </c>
      <c r="I73" s="64">
        <v>62</v>
      </c>
      <c r="J73" s="64">
        <v>84</v>
      </c>
      <c r="K73" s="73">
        <v>23</v>
      </c>
      <c r="L73" s="68">
        <v>2</v>
      </c>
    </row>
    <row r="74" spans="1:12" ht="17" x14ac:dyDescent="0.2">
      <c r="A74" s="81" t="s">
        <v>441</v>
      </c>
      <c r="B74" s="59" t="s">
        <v>577</v>
      </c>
      <c r="C74" s="75">
        <v>3</v>
      </c>
      <c r="D74" s="156">
        <v>23.96</v>
      </c>
      <c r="E74" s="159">
        <f t="shared" si="1"/>
        <v>71.88</v>
      </c>
      <c r="F74" s="74" t="s">
        <v>721</v>
      </c>
      <c r="G74" s="75" t="s">
        <v>785</v>
      </c>
      <c r="H74" s="64">
        <v>22</v>
      </c>
      <c r="I74" s="64">
        <v>62</v>
      </c>
      <c r="J74" s="64">
        <v>84</v>
      </c>
      <c r="K74" s="73">
        <v>23</v>
      </c>
      <c r="L74" s="68">
        <v>2</v>
      </c>
    </row>
    <row r="75" spans="1:12" ht="17" x14ac:dyDescent="0.2">
      <c r="A75" s="81" t="s">
        <v>442</v>
      </c>
      <c r="B75" s="59" t="s">
        <v>578</v>
      </c>
      <c r="C75" s="75">
        <v>3</v>
      </c>
      <c r="D75" s="156">
        <v>23.96</v>
      </c>
      <c r="E75" s="159">
        <f t="shared" si="1"/>
        <v>71.88</v>
      </c>
      <c r="F75" s="74" t="s">
        <v>722</v>
      </c>
      <c r="G75" s="75" t="s">
        <v>785</v>
      </c>
      <c r="H75" s="64">
        <v>22</v>
      </c>
      <c r="I75" s="64">
        <v>62</v>
      </c>
      <c r="J75" s="64">
        <v>84</v>
      </c>
      <c r="K75" s="73">
        <v>23</v>
      </c>
      <c r="L75" s="68">
        <v>2</v>
      </c>
    </row>
    <row r="76" spans="1:12" ht="17" x14ac:dyDescent="0.2">
      <c r="A76" s="81" t="s">
        <v>443</v>
      </c>
      <c r="B76" s="59" t="s">
        <v>579</v>
      </c>
      <c r="C76" s="75">
        <v>3</v>
      </c>
      <c r="D76" s="156">
        <v>23.96</v>
      </c>
      <c r="E76" s="159">
        <f t="shared" si="1"/>
        <v>71.88</v>
      </c>
      <c r="F76" s="74" t="s">
        <v>723</v>
      </c>
      <c r="G76" s="75" t="s">
        <v>785</v>
      </c>
      <c r="H76" s="64">
        <v>22</v>
      </c>
      <c r="I76" s="64">
        <v>62</v>
      </c>
      <c r="J76" s="64">
        <v>84</v>
      </c>
      <c r="K76" s="73">
        <v>23</v>
      </c>
      <c r="L76" s="68">
        <v>2</v>
      </c>
    </row>
    <row r="77" spans="1:12" ht="17" x14ac:dyDescent="0.2">
      <c r="A77" s="81" t="s">
        <v>444</v>
      </c>
      <c r="B77" s="59" t="s">
        <v>580</v>
      </c>
      <c r="C77" s="75">
        <v>3</v>
      </c>
      <c r="D77" s="156">
        <v>23.96</v>
      </c>
      <c r="E77" s="159">
        <f t="shared" si="1"/>
        <v>71.88</v>
      </c>
      <c r="F77" s="74" t="s">
        <v>724</v>
      </c>
      <c r="G77" s="75" t="s">
        <v>785</v>
      </c>
      <c r="H77" s="64">
        <v>22</v>
      </c>
      <c r="I77" s="64">
        <v>62</v>
      </c>
      <c r="J77" s="64">
        <v>84</v>
      </c>
      <c r="K77" s="73">
        <v>23</v>
      </c>
      <c r="L77" s="68">
        <v>2</v>
      </c>
    </row>
    <row r="78" spans="1:12" ht="17" x14ac:dyDescent="0.2">
      <c r="A78" s="81" t="s">
        <v>445</v>
      </c>
      <c r="B78" s="59" t="s">
        <v>581</v>
      </c>
      <c r="C78" s="75">
        <v>3</v>
      </c>
      <c r="D78" s="156">
        <v>23.96</v>
      </c>
      <c r="E78" s="159">
        <f t="shared" si="1"/>
        <v>71.88</v>
      </c>
      <c r="F78" s="74" t="s">
        <v>725</v>
      </c>
      <c r="G78" s="75" t="s">
        <v>785</v>
      </c>
      <c r="H78" s="64">
        <v>22</v>
      </c>
      <c r="I78" s="64">
        <v>62</v>
      </c>
      <c r="J78" s="64">
        <v>84</v>
      </c>
      <c r="K78" s="73">
        <v>23</v>
      </c>
      <c r="L78" s="68">
        <v>2</v>
      </c>
    </row>
    <row r="79" spans="1:12" ht="17" x14ac:dyDescent="0.2">
      <c r="A79" s="81" t="s">
        <v>446</v>
      </c>
      <c r="B79" s="59" t="s">
        <v>582</v>
      </c>
      <c r="C79" s="75">
        <v>3</v>
      </c>
      <c r="D79" s="156">
        <v>23.96</v>
      </c>
      <c r="E79" s="159">
        <f t="shared" si="1"/>
        <v>71.88</v>
      </c>
      <c r="F79" s="91" t="str">
        <f>"5060937761547"</f>
        <v>5060937761547</v>
      </c>
      <c r="G79" s="75" t="s">
        <v>785</v>
      </c>
      <c r="H79" s="64">
        <v>22</v>
      </c>
      <c r="I79" s="64">
        <v>62</v>
      </c>
      <c r="J79" s="64">
        <v>84</v>
      </c>
      <c r="K79" s="73">
        <v>23</v>
      </c>
      <c r="L79" s="68">
        <v>2</v>
      </c>
    </row>
    <row r="80" spans="1:12" ht="17" x14ac:dyDescent="0.2">
      <c r="A80" s="81" t="s">
        <v>447</v>
      </c>
      <c r="B80" s="59" t="s">
        <v>583</v>
      </c>
      <c r="C80" s="75">
        <v>3</v>
      </c>
      <c r="D80" s="156">
        <v>23.96</v>
      </c>
      <c r="E80" s="159">
        <f t="shared" si="1"/>
        <v>71.88</v>
      </c>
      <c r="F80" s="74" t="s">
        <v>726</v>
      </c>
      <c r="G80" s="75" t="s">
        <v>785</v>
      </c>
      <c r="H80" s="64">
        <v>22</v>
      </c>
      <c r="I80" s="64">
        <v>62</v>
      </c>
      <c r="J80" s="64">
        <v>84</v>
      </c>
      <c r="K80" s="73">
        <v>23</v>
      </c>
      <c r="L80" s="68">
        <v>2</v>
      </c>
    </row>
    <row r="81" spans="1:12" ht="17" x14ac:dyDescent="0.2">
      <c r="A81" s="81" t="s">
        <v>448</v>
      </c>
      <c r="B81" s="59" t="s">
        <v>584</v>
      </c>
      <c r="C81" s="75">
        <v>3</v>
      </c>
      <c r="D81" s="156">
        <v>23.96</v>
      </c>
      <c r="E81" s="159">
        <f t="shared" si="1"/>
        <v>71.88</v>
      </c>
      <c r="F81" s="74" t="s">
        <v>727</v>
      </c>
      <c r="G81" s="75" t="s">
        <v>785</v>
      </c>
      <c r="H81" s="64">
        <v>22</v>
      </c>
      <c r="I81" s="64">
        <v>62</v>
      </c>
      <c r="J81" s="64">
        <v>84</v>
      </c>
      <c r="K81" s="73">
        <v>23</v>
      </c>
      <c r="L81" s="68">
        <v>2</v>
      </c>
    </row>
    <row r="82" spans="1:12" ht="17" x14ac:dyDescent="0.2">
      <c r="A82" s="81" t="s">
        <v>449</v>
      </c>
      <c r="B82" s="59" t="s">
        <v>585</v>
      </c>
      <c r="C82" s="75">
        <v>3</v>
      </c>
      <c r="D82" s="156">
        <v>23.96</v>
      </c>
      <c r="E82" s="159">
        <f t="shared" si="1"/>
        <v>71.88</v>
      </c>
      <c r="F82" s="74" t="s">
        <v>728</v>
      </c>
      <c r="G82" s="75" t="s">
        <v>785</v>
      </c>
      <c r="H82" s="64">
        <v>22</v>
      </c>
      <c r="I82" s="64">
        <v>62</v>
      </c>
      <c r="J82" s="64">
        <v>84</v>
      </c>
      <c r="K82" s="73">
        <v>23</v>
      </c>
      <c r="L82" s="68">
        <v>2</v>
      </c>
    </row>
    <row r="83" spans="1:12" ht="17" x14ac:dyDescent="0.2">
      <c r="A83" s="81" t="s">
        <v>450</v>
      </c>
      <c r="B83" s="59" t="s">
        <v>586</v>
      </c>
      <c r="C83" s="75">
        <v>3</v>
      </c>
      <c r="D83" s="156">
        <v>23.96</v>
      </c>
      <c r="E83" s="159">
        <f t="shared" si="1"/>
        <v>71.88</v>
      </c>
      <c r="F83" s="74" t="s">
        <v>729</v>
      </c>
      <c r="G83" s="75" t="s">
        <v>785</v>
      </c>
      <c r="H83" s="64">
        <v>22</v>
      </c>
      <c r="I83" s="64">
        <v>62</v>
      </c>
      <c r="J83" s="64">
        <v>84</v>
      </c>
      <c r="K83" s="73">
        <v>23</v>
      </c>
      <c r="L83" s="68">
        <v>2</v>
      </c>
    </row>
    <row r="84" spans="1:12" ht="17" x14ac:dyDescent="0.2">
      <c r="A84" s="81" t="s">
        <v>451</v>
      </c>
      <c r="B84" s="59" t="s">
        <v>587</v>
      </c>
      <c r="C84" s="75">
        <v>3</v>
      </c>
      <c r="D84" s="156">
        <v>23.96</v>
      </c>
      <c r="E84" s="159">
        <f t="shared" si="1"/>
        <v>71.88</v>
      </c>
      <c r="F84" s="74" t="s">
        <v>730</v>
      </c>
      <c r="G84" s="75" t="s">
        <v>785</v>
      </c>
      <c r="H84" s="64">
        <v>22</v>
      </c>
      <c r="I84" s="64">
        <v>62</v>
      </c>
      <c r="J84" s="64">
        <v>84</v>
      </c>
      <c r="K84" s="73">
        <v>23</v>
      </c>
      <c r="L84" s="68">
        <v>2</v>
      </c>
    </row>
    <row r="85" spans="1:12" ht="17" x14ac:dyDescent="0.2">
      <c r="A85" s="81" t="s">
        <v>452</v>
      </c>
      <c r="B85" s="59" t="s">
        <v>588</v>
      </c>
      <c r="C85" s="75">
        <v>3</v>
      </c>
      <c r="D85" s="156">
        <v>23.96</v>
      </c>
      <c r="E85" s="159">
        <f t="shared" si="1"/>
        <v>71.88</v>
      </c>
      <c r="F85" s="74" t="s">
        <v>731</v>
      </c>
      <c r="G85" s="75" t="s">
        <v>785</v>
      </c>
      <c r="H85" s="64">
        <v>22</v>
      </c>
      <c r="I85" s="64">
        <v>62</v>
      </c>
      <c r="J85" s="64">
        <v>84</v>
      </c>
      <c r="K85" s="73">
        <v>23</v>
      </c>
      <c r="L85" s="68">
        <v>2</v>
      </c>
    </row>
    <row r="86" spans="1:12" ht="17" x14ac:dyDescent="0.2">
      <c r="A86" s="81" t="s">
        <v>453</v>
      </c>
      <c r="B86" s="59" t="s">
        <v>589</v>
      </c>
      <c r="C86" s="75">
        <v>3</v>
      </c>
      <c r="D86" s="156">
        <v>23.96</v>
      </c>
      <c r="E86" s="159">
        <f t="shared" si="1"/>
        <v>71.88</v>
      </c>
      <c r="F86" s="74" t="s">
        <v>732</v>
      </c>
      <c r="G86" s="75" t="s">
        <v>785</v>
      </c>
      <c r="H86" s="64">
        <v>22</v>
      </c>
      <c r="I86" s="64">
        <v>62</v>
      </c>
      <c r="J86" s="64">
        <v>84</v>
      </c>
      <c r="K86" s="73">
        <v>23</v>
      </c>
      <c r="L86" s="68">
        <v>2</v>
      </c>
    </row>
    <row r="87" spans="1:12" ht="17" x14ac:dyDescent="0.2">
      <c r="A87" s="81" t="s">
        <v>454</v>
      </c>
      <c r="B87" s="59" t="s">
        <v>590</v>
      </c>
      <c r="C87" s="75">
        <v>3</v>
      </c>
      <c r="D87" s="156">
        <v>23.96</v>
      </c>
      <c r="E87" s="159">
        <f t="shared" si="1"/>
        <v>71.88</v>
      </c>
      <c r="F87" s="74" t="s">
        <v>733</v>
      </c>
      <c r="G87" s="75" t="s">
        <v>785</v>
      </c>
      <c r="H87" s="64">
        <v>22</v>
      </c>
      <c r="I87" s="64">
        <v>62</v>
      </c>
      <c r="J87" s="64">
        <v>84</v>
      </c>
      <c r="K87" s="73">
        <v>23</v>
      </c>
      <c r="L87" s="68">
        <v>2</v>
      </c>
    </row>
    <row r="88" spans="1:12" ht="17" x14ac:dyDescent="0.2">
      <c r="A88" s="81" t="s">
        <v>455</v>
      </c>
      <c r="B88" s="59" t="s">
        <v>591</v>
      </c>
      <c r="C88" s="75">
        <v>3</v>
      </c>
      <c r="D88" s="156">
        <v>23.96</v>
      </c>
      <c r="E88" s="159">
        <f t="shared" si="1"/>
        <v>71.88</v>
      </c>
      <c r="F88" s="74" t="s">
        <v>734</v>
      </c>
      <c r="G88" s="75" t="s">
        <v>785</v>
      </c>
      <c r="H88" s="64">
        <v>22</v>
      </c>
      <c r="I88" s="64">
        <v>62</v>
      </c>
      <c r="J88" s="64">
        <v>84</v>
      </c>
      <c r="K88" s="73">
        <v>23</v>
      </c>
      <c r="L88" s="68">
        <v>2</v>
      </c>
    </row>
    <row r="89" spans="1:12" ht="17" x14ac:dyDescent="0.2">
      <c r="A89" s="81" t="s">
        <v>456</v>
      </c>
      <c r="B89" s="59" t="s">
        <v>592</v>
      </c>
      <c r="C89" s="75">
        <v>3</v>
      </c>
      <c r="D89" s="156">
        <v>23.96</v>
      </c>
      <c r="E89" s="159">
        <f t="shared" si="1"/>
        <v>71.88</v>
      </c>
      <c r="F89" s="74" t="s">
        <v>735</v>
      </c>
      <c r="G89" s="75" t="s">
        <v>785</v>
      </c>
      <c r="H89" s="64">
        <v>22</v>
      </c>
      <c r="I89" s="64">
        <v>62</v>
      </c>
      <c r="J89" s="64">
        <v>84</v>
      </c>
      <c r="K89" s="73">
        <v>23</v>
      </c>
      <c r="L89" s="68">
        <v>2</v>
      </c>
    </row>
    <row r="90" spans="1:12" ht="17" x14ac:dyDescent="0.2">
      <c r="A90" s="81" t="s">
        <v>457</v>
      </c>
      <c r="B90" s="59" t="s">
        <v>593</v>
      </c>
      <c r="C90" s="75">
        <v>3</v>
      </c>
      <c r="D90" s="156">
        <v>23.96</v>
      </c>
      <c r="E90" s="159">
        <f t="shared" si="1"/>
        <v>71.88</v>
      </c>
      <c r="F90" s="74" t="s">
        <v>736</v>
      </c>
      <c r="G90" s="75" t="s">
        <v>785</v>
      </c>
      <c r="H90" s="64">
        <v>22</v>
      </c>
      <c r="I90" s="64">
        <v>62</v>
      </c>
      <c r="J90" s="64">
        <v>84</v>
      </c>
      <c r="K90" s="73">
        <v>23</v>
      </c>
      <c r="L90" s="68">
        <v>2</v>
      </c>
    </row>
    <row r="91" spans="1:12" ht="17" x14ac:dyDescent="0.2">
      <c r="A91" s="81" t="s">
        <v>458</v>
      </c>
      <c r="B91" s="59" t="s">
        <v>594</v>
      </c>
      <c r="C91" s="75">
        <v>3</v>
      </c>
      <c r="D91" s="156">
        <v>23.96</v>
      </c>
      <c r="E91" s="159">
        <f t="shared" si="1"/>
        <v>71.88</v>
      </c>
      <c r="F91" s="74" t="s">
        <v>737</v>
      </c>
      <c r="G91" s="75" t="s">
        <v>785</v>
      </c>
      <c r="H91" s="64">
        <v>22</v>
      </c>
      <c r="I91" s="64">
        <v>62</v>
      </c>
      <c r="J91" s="64">
        <v>84</v>
      </c>
      <c r="K91" s="73">
        <v>23</v>
      </c>
      <c r="L91" s="68">
        <v>2</v>
      </c>
    </row>
    <row r="92" spans="1:12" ht="17" x14ac:dyDescent="0.2">
      <c r="A92" s="81" t="s">
        <v>459</v>
      </c>
      <c r="B92" s="59" t="s">
        <v>595</v>
      </c>
      <c r="C92" s="75">
        <v>3</v>
      </c>
      <c r="D92" s="156">
        <v>23.96</v>
      </c>
      <c r="E92" s="159">
        <f t="shared" si="1"/>
        <v>71.88</v>
      </c>
      <c r="F92" s="74" t="s">
        <v>738</v>
      </c>
      <c r="G92" s="75" t="s">
        <v>785</v>
      </c>
      <c r="H92" s="64">
        <v>22</v>
      </c>
      <c r="I92" s="64">
        <v>62</v>
      </c>
      <c r="J92" s="64">
        <v>84</v>
      </c>
      <c r="K92" s="73">
        <v>24</v>
      </c>
      <c r="L92" s="68">
        <v>2</v>
      </c>
    </row>
    <row r="93" spans="1:12" ht="17" x14ac:dyDescent="0.2">
      <c r="A93" s="81" t="s">
        <v>460</v>
      </c>
      <c r="B93" s="59" t="s">
        <v>596</v>
      </c>
      <c r="C93" s="75">
        <v>3</v>
      </c>
      <c r="D93" s="156">
        <v>23.96</v>
      </c>
      <c r="E93" s="159">
        <f t="shared" si="1"/>
        <v>71.88</v>
      </c>
      <c r="F93" s="74" t="s">
        <v>739</v>
      </c>
      <c r="G93" s="75" t="s">
        <v>785</v>
      </c>
      <c r="H93" s="64">
        <v>22</v>
      </c>
      <c r="I93" s="64">
        <v>62</v>
      </c>
      <c r="J93" s="64">
        <v>84</v>
      </c>
      <c r="K93" s="73">
        <v>24</v>
      </c>
      <c r="L93" s="68">
        <v>2</v>
      </c>
    </row>
    <row r="94" spans="1:12" ht="17" x14ac:dyDescent="0.2">
      <c r="A94" s="81" t="s">
        <v>461</v>
      </c>
      <c r="B94" s="59" t="s">
        <v>597</v>
      </c>
      <c r="C94" s="75">
        <v>3</v>
      </c>
      <c r="D94" s="156">
        <v>23.96</v>
      </c>
      <c r="E94" s="159">
        <f t="shared" si="1"/>
        <v>71.88</v>
      </c>
      <c r="F94" s="74" t="s">
        <v>740</v>
      </c>
      <c r="G94" s="75" t="s">
        <v>785</v>
      </c>
      <c r="H94" s="64">
        <v>22</v>
      </c>
      <c r="I94" s="64">
        <v>62</v>
      </c>
      <c r="J94" s="64">
        <v>84</v>
      </c>
      <c r="K94" s="73">
        <v>24</v>
      </c>
      <c r="L94" s="68">
        <v>2</v>
      </c>
    </row>
    <row r="95" spans="1:12" ht="17" x14ac:dyDescent="0.2">
      <c r="A95" s="81" t="s">
        <v>462</v>
      </c>
      <c r="B95" s="59" t="s">
        <v>598</v>
      </c>
      <c r="C95" s="75">
        <v>3</v>
      </c>
      <c r="D95" s="156">
        <v>23.96</v>
      </c>
      <c r="E95" s="159">
        <f t="shared" si="1"/>
        <v>71.88</v>
      </c>
      <c r="F95" s="74" t="s">
        <v>741</v>
      </c>
      <c r="G95" s="75" t="s">
        <v>785</v>
      </c>
      <c r="H95" s="64">
        <v>22</v>
      </c>
      <c r="I95" s="64">
        <v>62</v>
      </c>
      <c r="J95" s="64">
        <v>84</v>
      </c>
      <c r="K95" s="73">
        <v>26</v>
      </c>
      <c r="L95" s="68">
        <v>2</v>
      </c>
    </row>
    <row r="96" spans="1:12" ht="17" x14ac:dyDescent="0.2">
      <c r="A96" s="81" t="s">
        <v>463</v>
      </c>
      <c r="B96" s="59" t="s">
        <v>599</v>
      </c>
      <c r="C96" s="75">
        <v>3</v>
      </c>
      <c r="D96" s="156">
        <v>23.96</v>
      </c>
      <c r="E96" s="159">
        <f t="shared" si="1"/>
        <v>71.88</v>
      </c>
      <c r="F96" s="74" t="s">
        <v>742</v>
      </c>
      <c r="G96" s="75" t="s">
        <v>785</v>
      </c>
      <c r="H96" s="64">
        <v>22</v>
      </c>
      <c r="I96" s="64">
        <v>62</v>
      </c>
      <c r="J96" s="64">
        <v>84</v>
      </c>
      <c r="K96" s="73">
        <v>24</v>
      </c>
      <c r="L96" s="68">
        <v>2</v>
      </c>
    </row>
    <row r="97" spans="1:12" ht="17" x14ac:dyDescent="0.2">
      <c r="A97" s="81" t="s">
        <v>464</v>
      </c>
      <c r="B97" s="59" t="s">
        <v>600</v>
      </c>
      <c r="C97" s="75">
        <v>3</v>
      </c>
      <c r="D97" s="156">
        <v>23.96</v>
      </c>
      <c r="E97" s="159">
        <f t="shared" si="1"/>
        <v>71.88</v>
      </c>
      <c r="F97" s="74" t="s">
        <v>743</v>
      </c>
      <c r="G97" s="75" t="s">
        <v>785</v>
      </c>
      <c r="H97" s="64">
        <v>22</v>
      </c>
      <c r="I97" s="64">
        <v>62</v>
      </c>
      <c r="J97" s="64">
        <v>84</v>
      </c>
      <c r="K97" s="73">
        <v>25</v>
      </c>
      <c r="L97" s="68">
        <v>2</v>
      </c>
    </row>
    <row r="98" spans="1:12" ht="17" x14ac:dyDescent="0.2">
      <c r="A98" s="81" t="s">
        <v>465</v>
      </c>
      <c r="B98" s="59" t="s">
        <v>601</v>
      </c>
      <c r="C98" s="75">
        <v>3</v>
      </c>
      <c r="D98" s="156">
        <v>23.96</v>
      </c>
      <c r="E98" s="159">
        <f t="shared" si="1"/>
        <v>71.88</v>
      </c>
      <c r="F98" s="74" t="s">
        <v>744</v>
      </c>
      <c r="G98" s="75" t="s">
        <v>785</v>
      </c>
      <c r="H98" s="64">
        <v>22</v>
      </c>
      <c r="I98" s="64">
        <v>62</v>
      </c>
      <c r="J98" s="64">
        <v>84</v>
      </c>
      <c r="K98" s="73">
        <v>24</v>
      </c>
      <c r="L98" s="68">
        <v>2</v>
      </c>
    </row>
    <row r="99" spans="1:12" ht="17" x14ac:dyDescent="0.2">
      <c r="A99" s="81" t="s">
        <v>466</v>
      </c>
      <c r="B99" s="59" t="s">
        <v>602</v>
      </c>
      <c r="C99" s="75">
        <v>3</v>
      </c>
      <c r="D99" s="156">
        <v>23.96</v>
      </c>
      <c r="E99" s="159">
        <f t="shared" si="1"/>
        <v>71.88</v>
      </c>
      <c r="F99" s="74" t="s">
        <v>745</v>
      </c>
      <c r="G99" s="75" t="s">
        <v>785</v>
      </c>
      <c r="H99" s="64">
        <v>22</v>
      </c>
      <c r="I99" s="64">
        <v>62</v>
      </c>
      <c r="J99" s="64">
        <v>84</v>
      </c>
      <c r="K99" s="73">
        <v>24</v>
      </c>
      <c r="L99" s="68">
        <v>2</v>
      </c>
    </row>
    <row r="100" spans="1:12" ht="17" x14ac:dyDescent="0.2">
      <c r="A100" s="81" t="s">
        <v>467</v>
      </c>
      <c r="B100" s="59" t="s">
        <v>603</v>
      </c>
      <c r="C100" s="75">
        <v>3</v>
      </c>
      <c r="D100" s="156">
        <v>23.96</v>
      </c>
      <c r="E100" s="159">
        <f t="shared" si="1"/>
        <v>71.88</v>
      </c>
      <c r="F100" s="74" t="s">
        <v>746</v>
      </c>
      <c r="G100" s="75" t="s">
        <v>785</v>
      </c>
      <c r="H100" s="64">
        <v>22</v>
      </c>
      <c r="I100" s="64">
        <v>62</v>
      </c>
      <c r="J100" s="64">
        <v>84</v>
      </c>
      <c r="K100" s="73">
        <v>24</v>
      </c>
      <c r="L100" s="68">
        <v>2</v>
      </c>
    </row>
    <row r="101" spans="1:12" ht="17" x14ac:dyDescent="0.2">
      <c r="A101" s="81" t="s">
        <v>468</v>
      </c>
      <c r="B101" s="59" t="s">
        <v>604</v>
      </c>
      <c r="C101" s="75">
        <v>3</v>
      </c>
      <c r="D101" s="156">
        <v>23.96</v>
      </c>
      <c r="E101" s="159">
        <f t="shared" si="1"/>
        <v>71.88</v>
      </c>
      <c r="F101" s="74" t="s">
        <v>747</v>
      </c>
      <c r="G101" s="75" t="s">
        <v>785</v>
      </c>
      <c r="H101" s="64">
        <v>22</v>
      </c>
      <c r="I101" s="64">
        <v>62</v>
      </c>
      <c r="J101" s="64">
        <v>84</v>
      </c>
      <c r="K101" s="73">
        <v>24</v>
      </c>
      <c r="L101" s="68">
        <v>2</v>
      </c>
    </row>
    <row r="102" spans="1:12" ht="17" x14ac:dyDescent="0.2">
      <c r="A102" s="81" t="s">
        <v>469</v>
      </c>
      <c r="B102" s="59" t="s">
        <v>605</v>
      </c>
      <c r="C102" s="75">
        <v>3</v>
      </c>
      <c r="D102" s="156">
        <v>23.96</v>
      </c>
      <c r="E102" s="159">
        <f t="shared" si="1"/>
        <v>71.88</v>
      </c>
      <c r="F102" s="74" t="s">
        <v>748</v>
      </c>
      <c r="G102" s="75" t="s">
        <v>785</v>
      </c>
      <c r="H102" s="64">
        <v>22</v>
      </c>
      <c r="I102" s="64">
        <v>62</v>
      </c>
      <c r="J102" s="64">
        <v>84</v>
      </c>
      <c r="K102" s="73">
        <v>31</v>
      </c>
      <c r="L102" s="68">
        <v>2</v>
      </c>
    </row>
    <row r="103" spans="1:12" ht="17" x14ac:dyDescent="0.2">
      <c r="A103" s="81" t="s">
        <v>470</v>
      </c>
      <c r="B103" s="59" t="s">
        <v>606</v>
      </c>
      <c r="C103" s="75">
        <v>3</v>
      </c>
      <c r="D103" s="156">
        <v>23.96</v>
      </c>
      <c r="E103" s="159">
        <f t="shared" si="1"/>
        <v>71.88</v>
      </c>
      <c r="F103" s="74" t="s">
        <v>749</v>
      </c>
      <c r="G103" s="75" t="s">
        <v>785</v>
      </c>
      <c r="H103" s="64">
        <v>22</v>
      </c>
      <c r="I103" s="64">
        <v>62</v>
      </c>
      <c r="J103" s="64">
        <v>84</v>
      </c>
      <c r="K103" s="73">
        <v>29</v>
      </c>
      <c r="L103" s="68">
        <v>2</v>
      </c>
    </row>
    <row r="104" spans="1:12" ht="17" x14ac:dyDescent="0.2">
      <c r="A104" s="81" t="s">
        <v>471</v>
      </c>
      <c r="B104" s="59" t="s">
        <v>607</v>
      </c>
      <c r="C104" s="75">
        <v>3</v>
      </c>
      <c r="D104" s="156">
        <v>23.96</v>
      </c>
      <c r="E104" s="159">
        <f t="shared" si="1"/>
        <v>71.88</v>
      </c>
      <c r="F104" s="74" t="s">
        <v>750</v>
      </c>
      <c r="G104" s="75" t="s">
        <v>785</v>
      </c>
      <c r="H104" s="64">
        <v>22</v>
      </c>
      <c r="I104" s="64">
        <v>62</v>
      </c>
      <c r="J104" s="64">
        <v>84</v>
      </c>
      <c r="K104" s="73">
        <v>29</v>
      </c>
      <c r="L104" s="68">
        <v>2</v>
      </c>
    </row>
    <row r="105" spans="1:12" ht="17" x14ac:dyDescent="0.2">
      <c r="A105" s="81" t="s">
        <v>472</v>
      </c>
      <c r="B105" s="59" t="s">
        <v>608</v>
      </c>
      <c r="C105" s="75">
        <v>3</v>
      </c>
      <c r="D105" s="156">
        <v>23.96</v>
      </c>
      <c r="E105" s="159">
        <f t="shared" si="1"/>
        <v>71.88</v>
      </c>
      <c r="F105" s="74" t="s">
        <v>751</v>
      </c>
      <c r="G105" s="75" t="s">
        <v>785</v>
      </c>
      <c r="H105" s="64">
        <v>22</v>
      </c>
      <c r="I105" s="64">
        <v>62</v>
      </c>
      <c r="J105" s="64">
        <v>84</v>
      </c>
      <c r="K105" s="73">
        <v>23</v>
      </c>
      <c r="L105" s="68">
        <v>2</v>
      </c>
    </row>
    <row r="106" spans="1:12" ht="17" x14ac:dyDescent="0.2">
      <c r="A106" s="81" t="s">
        <v>473</v>
      </c>
      <c r="B106" s="59" t="s">
        <v>609</v>
      </c>
      <c r="C106" s="75">
        <v>3</v>
      </c>
      <c r="D106" s="156">
        <v>23.96</v>
      </c>
      <c r="E106" s="159">
        <f t="shared" si="1"/>
        <v>71.88</v>
      </c>
      <c r="F106" s="74" t="s">
        <v>752</v>
      </c>
      <c r="G106" s="75" t="s">
        <v>785</v>
      </c>
      <c r="H106" s="64">
        <v>22</v>
      </c>
      <c r="I106" s="64">
        <v>62</v>
      </c>
      <c r="J106" s="64">
        <v>84</v>
      </c>
      <c r="K106" s="73">
        <v>24</v>
      </c>
      <c r="L106" s="68">
        <v>2</v>
      </c>
    </row>
    <row r="107" spans="1:12" ht="17" x14ac:dyDescent="0.2">
      <c r="A107" s="81" t="s">
        <v>474</v>
      </c>
      <c r="B107" s="59" t="s">
        <v>610</v>
      </c>
      <c r="C107" s="75">
        <v>3</v>
      </c>
      <c r="D107" s="156">
        <v>23.96</v>
      </c>
      <c r="E107" s="159">
        <f t="shared" si="1"/>
        <v>71.88</v>
      </c>
      <c r="F107" s="74" t="s">
        <v>753</v>
      </c>
      <c r="G107" s="75" t="s">
        <v>785</v>
      </c>
      <c r="H107" s="64">
        <v>22</v>
      </c>
      <c r="I107" s="64">
        <v>62</v>
      </c>
      <c r="J107" s="64">
        <v>84</v>
      </c>
      <c r="K107" s="73">
        <v>22</v>
      </c>
      <c r="L107" s="68">
        <v>2</v>
      </c>
    </row>
    <row r="108" spans="1:12" ht="17" x14ac:dyDescent="0.2">
      <c r="A108" s="81" t="s">
        <v>475</v>
      </c>
      <c r="B108" s="59" t="s">
        <v>611</v>
      </c>
      <c r="C108" s="75">
        <v>3</v>
      </c>
      <c r="D108" s="156">
        <v>25.97</v>
      </c>
      <c r="E108" s="159">
        <f t="shared" si="1"/>
        <v>77.91</v>
      </c>
      <c r="F108" s="74" t="s">
        <v>754</v>
      </c>
      <c r="G108" s="75" t="s">
        <v>785</v>
      </c>
      <c r="H108" s="64">
        <v>22</v>
      </c>
      <c r="I108" s="64">
        <v>62</v>
      </c>
      <c r="J108" s="64">
        <v>84</v>
      </c>
      <c r="K108" s="73">
        <v>31</v>
      </c>
      <c r="L108" s="68">
        <v>3</v>
      </c>
    </row>
    <row r="109" spans="1:12" ht="17" x14ac:dyDescent="0.2">
      <c r="A109" s="81" t="s">
        <v>476</v>
      </c>
      <c r="B109" s="59" t="s">
        <v>612</v>
      </c>
      <c r="C109" s="75">
        <v>3</v>
      </c>
      <c r="D109" s="156">
        <v>25.97</v>
      </c>
      <c r="E109" s="159">
        <f t="shared" si="1"/>
        <v>77.91</v>
      </c>
      <c r="F109" s="74" t="s">
        <v>755</v>
      </c>
      <c r="G109" s="75" t="s">
        <v>785</v>
      </c>
      <c r="H109" s="64">
        <v>22</v>
      </c>
      <c r="I109" s="64">
        <v>62</v>
      </c>
      <c r="J109" s="64">
        <v>84</v>
      </c>
      <c r="K109" s="73">
        <v>32</v>
      </c>
      <c r="L109" s="68">
        <v>3</v>
      </c>
    </row>
    <row r="110" spans="1:12" ht="17" x14ac:dyDescent="0.2">
      <c r="A110" s="81" t="s">
        <v>477</v>
      </c>
      <c r="B110" s="59" t="s">
        <v>613</v>
      </c>
      <c r="C110" s="75">
        <v>3</v>
      </c>
      <c r="D110" s="156">
        <v>25.97</v>
      </c>
      <c r="E110" s="159">
        <f t="shared" si="1"/>
        <v>77.91</v>
      </c>
      <c r="F110" s="74" t="s">
        <v>756</v>
      </c>
      <c r="G110" s="75" t="s">
        <v>785</v>
      </c>
      <c r="H110" s="64">
        <v>22</v>
      </c>
      <c r="I110" s="64">
        <v>62</v>
      </c>
      <c r="J110" s="64">
        <v>84</v>
      </c>
      <c r="K110" s="73">
        <v>31</v>
      </c>
      <c r="L110" s="68">
        <v>3</v>
      </c>
    </row>
    <row r="111" spans="1:12" ht="17" x14ac:dyDescent="0.2">
      <c r="A111" s="81" t="s">
        <v>478</v>
      </c>
      <c r="B111" s="59" t="s">
        <v>614</v>
      </c>
      <c r="C111" s="75">
        <v>3</v>
      </c>
      <c r="D111" s="156">
        <v>25.97</v>
      </c>
      <c r="E111" s="159">
        <f t="shared" si="1"/>
        <v>77.91</v>
      </c>
      <c r="F111" s="74" t="s">
        <v>757</v>
      </c>
      <c r="G111" s="75" t="s">
        <v>785</v>
      </c>
      <c r="H111" s="64">
        <v>22</v>
      </c>
      <c r="I111" s="64">
        <v>62</v>
      </c>
      <c r="J111" s="64">
        <v>84</v>
      </c>
      <c r="K111" s="73">
        <v>23</v>
      </c>
      <c r="L111" s="68">
        <v>3</v>
      </c>
    </row>
    <row r="112" spans="1:12" ht="17" x14ac:dyDescent="0.2">
      <c r="A112" s="81" t="s">
        <v>479</v>
      </c>
      <c r="B112" s="59" t="s">
        <v>615</v>
      </c>
      <c r="C112" s="75">
        <v>3</v>
      </c>
      <c r="D112" s="156">
        <v>25.97</v>
      </c>
      <c r="E112" s="159">
        <f t="shared" si="1"/>
        <v>77.91</v>
      </c>
      <c r="F112" s="74" t="s">
        <v>758</v>
      </c>
      <c r="G112" s="75" t="s">
        <v>785</v>
      </c>
      <c r="H112" s="64">
        <v>22</v>
      </c>
      <c r="I112" s="64">
        <v>62</v>
      </c>
      <c r="J112" s="64">
        <v>84</v>
      </c>
      <c r="K112" s="73">
        <v>23</v>
      </c>
      <c r="L112" s="68">
        <v>3</v>
      </c>
    </row>
    <row r="113" spans="1:12" ht="17" x14ac:dyDescent="0.2">
      <c r="A113" s="81" t="s">
        <v>480</v>
      </c>
      <c r="B113" s="59" t="s">
        <v>616</v>
      </c>
      <c r="C113" s="75">
        <v>3</v>
      </c>
      <c r="D113" s="156">
        <v>25.97</v>
      </c>
      <c r="E113" s="159">
        <f t="shared" si="1"/>
        <v>77.91</v>
      </c>
      <c r="F113" s="74" t="s">
        <v>759</v>
      </c>
      <c r="G113" s="75" t="s">
        <v>785</v>
      </c>
      <c r="H113" s="64">
        <v>22</v>
      </c>
      <c r="I113" s="64">
        <v>62</v>
      </c>
      <c r="J113" s="64">
        <v>84</v>
      </c>
      <c r="K113" s="73">
        <v>22</v>
      </c>
      <c r="L113" s="68">
        <v>3</v>
      </c>
    </row>
    <row r="114" spans="1:12" ht="17" x14ac:dyDescent="0.2">
      <c r="A114" s="81" t="s">
        <v>481</v>
      </c>
      <c r="B114" s="59" t="s">
        <v>617</v>
      </c>
      <c r="C114" s="75">
        <v>3</v>
      </c>
      <c r="D114" s="156">
        <v>25.97</v>
      </c>
      <c r="E114" s="159">
        <f t="shared" si="1"/>
        <v>77.91</v>
      </c>
      <c r="F114" s="74" t="s">
        <v>760</v>
      </c>
      <c r="G114" s="75" t="s">
        <v>785</v>
      </c>
      <c r="H114" s="64">
        <v>22</v>
      </c>
      <c r="I114" s="64">
        <v>62</v>
      </c>
      <c r="J114" s="64">
        <v>84</v>
      </c>
      <c r="K114" s="73">
        <v>25</v>
      </c>
      <c r="L114" s="68">
        <v>3</v>
      </c>
    </row>
    <row r="115" spans="1:12" ht="17" x14ac:dyDescent="0.2">
      <c r="A115" s="81" t="s">
        <v>482</v>
      </c>
      <c r="B115" s="59" t="s">
        <v>618</v>
      </c>
      <c r="C115" s="75">
        <v>3</v>
      </c>
      <c r="D115" s="156">
        <v>25.97</v>
      </c>
      <c r="E115" s="159">
        <f t="shared" si="1"/>
        <v>77.91</v>
      </c>
      <c r="F115" s="74" t="s">
        <v>761</v>
      </c>
      <c r="G115" s="75" t="s">
        <v>785</v>
      </c>
      <c r="H115" s="64">
        <v>22</v>
      </c>
      <c r="I115" s="64">
        <v>62</v>
      </c>
      <c r="J115" s="64">
        <v>84</v>
      </c>
      <c r="K115" s="73">
        <v>23</v>
      </c>
      <c r="L115" s="68">
        <v>3</v>
      </c>
    </row>
    <row r="116" spans="1:12" ht="17" x14ac:dyDescent="0.2">
      <c r="A116" s="81" t="s">
        <v>483</v>
      </c>
      <c r="B116" s="59" t="s">
        <v>619</v>
      </c>
      <c r="C116" s="75">
        <v>3</v>
      </c>
      <c r="D116" s="156">
        <v>25.97</v>
      </c>
      <c r="E116" s="159">
        <f t="shared" si="1"/>
        <v>77.91</v>
      </c>
      <c r="F116" s="74" t="s">
        <v>762</v>
      </c>
      <c r="G116" s="75" t="s">
        <v>785</v>
      </c>
      <c r="H116" s="64">
        <v>22</v>
      </c>
      <c r="I116" s="64">
        <v>62</v>
      </c>
      <c r="J116" s="64">
        <v>84</v>
      </c>
      <c r="K116" s="73">
        <v>23</v>
      </c>
      <c r="L116" s="68">
        <v>3</v>
      </c>
    </row>
    <row r="117" spans="1:12" ht="17" x14ac:dyDescent="0.2">
      <c r="A117" s="81" t="s">
        <v>484</v>
      </c>
      <c r="B117" s="59" t="s">
        <v>620</v>
      </c>
      <c r="C117" s="75">
        <v>3</v>
      </c>
      <c r="D117" s="156">
        <v>25.97</v>
      </c>
      <c r="E117" s="159">
        <f t="shared" si="1"/>
        <v>77.91</v>
      </c>
      <c r="F117" s="74" t="s">
        <v>763</v>
      </c>
      <c r="G117" s="75" t="s">
        <v>785</v>
      </c>
      <c r="H117" s="64">
        <v>22</v>
      </c>
      <c r="I117" s="64">
        <v>62</v>
      </c>
      <c r="J117" s="64">
        <v>84</v>
      </c>
      <c r="K117" s="73">
        <v>25</v>
      </c>
      <c r="L117" s="68">
        <v>3</v>
      </c>
    </row>
    <row r="118" spans="1:12" ht="17" x14ac:dyDescent="0.2">
      <c r="A118" s="81" t="s">
        <v>485</v>
      </c>
      <c r="B118" s="59" t="s">
        <v>621</v>
      </c>
      <c r="C118" s="75">
        <v>3</v>
      </c>
      <c r="D118" s="156">
        <v>25.97</v>
      </c>
      <c r="E118" s="159">
        <f t="shared" si="1"/>
        <v>77.91</v>
      </c>
      <c r="F118" s="74" t="s">
        <v>764</v>
      </c>
      <c r="G118" s="75" t="s">
        <v>785</v>
      </c>
      <c r="H118" s="64">
        <v>22</v>
      </c>
      <c r="I118" s="64">
        <v>62</v>
      </c>
      <c r="J118" s="64">
        <v>84</v>
      </c>
      <c r="K118" s="73">
        <v>32</v>
      </c>
      <c r="L118" s="68">
        <v>3</v>
      </c>
    </row>
    <row r="119" spans="1:12" ht="17" x14ac:dyDescent="0.2">
      <c r="A119" s="81" t="s">
        <v>486</v>
      </c>
      <c r="B119" s="59" t="s">
        <v>622</v>
      </c>
      <c r="C119" s="75">
        <v>3</v>
      </c>
      <c r="D119" s="156">
        <v>25.97</v>
      </c>
      <c r="E119" s="159">
        <f t="shared" si="1"/>
        <v>77.91</v>
      </c>
      <c r="F119" s="74" t="s">
        <v>765</v>
      </c>
      <c r="G119" s="75" t="s">
        <v>785</v>
      </c>
      <c r="H119" s="64">
        <v>22</v>
      </c>
      <c r="I119" s="64">
        <v>62</v>
      </c>
      <c r="J119" s="64">
        <v>84</v>
      </c>
      <c r="K119" s="73">
        <v>24</v>
      </c>
      <c r="L119" s="68">
        <v>3</v>
      </c>
    </row>
    <row r="120" spans="1:12" ht="17" x14ac:dyDescent="0.2">
      <c r="A120" s="81" t="s">
        <v>487</v>
      </c>
      <c r="B120" s="59" t="s">
        <v>623</v>
      </c>
      <c r="C120" s="75">
        <v>3</v>
      </c>
      <c r="D120" s="156">
        <v>25.97</v>
      </c>
      <c r="E120" s="159">
        <f t="shared" si="1"/>
        <v>77.91</v>
      </c>
      <c r="F120" s="74" t="s">
        <v>766</v>
      </c>
      <c r="G120" s="75" t="s">
        <v>785</v>
      </c>
      <c r="H120" s="64">
        <v>22</v>
      </c>
      <c r="I120" s="64">
        <v>62</v>
      </c>
      <c r="J120" s="64">
        <v>84</v>
      </c>
      <c r="K120" s="73">
        <v>23</v>
      </c>
      <c r="L120" s="68">
        <v>3</v>
      </c>
    </row>
    <row r="121" spans="1:12" ht="17" x14ac:dyDescent="0.2">
      <c r="A121" s="81" t="s">
        <v>488</v>
      </c>
      <c r="B121" s="59" t="s">
        <v>624</v>
      </c>
      <c r="C121" s="75">
        <v>3</v>
      </c>
      <c r="D121" s="156">
        <v>25.97</v>
      </c>
      <c r="E121" s="159">
        <f t="shared" si="1"/>
        <v>77.91</v>
      </c>
      <c r="F121" s="74" t="s">
        <v>767</v>
      </c>
      <c r="G121" s="75" t="s">
        <v>785</v>
      </c>
      <c r="H121" s="64">
        <v>22</v>
      </c>
      <c r="I121" s="64">
        <v>62</v>
      </c>
      <c r="J121" s="64">
        <v>84</v>
      </c>
      <c r="K121" s="73">
        <v>23</v>
      </c>
      <c r="L121" s="68">
        <v>3</v>
      </c>
    </row>
    <row r="122" spans="1:12" ht="17" x14ac:dyDescent="0.2">
      <c r="A122" s="81" t="s">
        <v>489</v>
      </c>
      <c r="B122" s="59" t="s">
        <v>625</v>
      </c>
      <c r="C122" s="75">
        <v>3</v>
      </c>
      <c r="D122" s="156">
        <v>29.97</v>
      </c>
      <c r="E122" s="159">
        <f t="shared" si="1"/>
        <v>89.91</v>
      </c>
      <c r="F122" s="74" t="s">
        <v>768</v>
      </c>
      <c r="G122" s="75" t="s">
        <v>785</v>
      </c>
      <c r="H122" s="64">
        <v>22</v>
      </c>
      <c r="I122" s="64">
        <v>62</v>
      </c>
      <c r="J122" s="64">
        <v>84</v>
      </c>
      <c r="K122" s="73">
        <v>36</v>
      </c>
      <c r="L122" s="68">
        <v>4</v>
      </c>
    </row>
    <row r="123" spans="1:12" ht="17" x14ac:dyDescent="0.2">
      <c r="A123" s="81" t="s">
        <v>490</v>
      </c>
      <c r="B123" s="59" t="s">
        <v>626</v>
      </c>
      <c r="C123" s="75">
        <v>3</v>
      </c>
      <c r="D123" s="156">
        <v>29.97</v>
      </c>
      <c r="E123" s="159">
        <f t="shared" si="1"/>
        <v>89.91</v>
      </c>
      <c r="F123" s="74" t="s">
        <v>769</v>
      </c>
      <c r="G123" s="75" t="s">
        <v>785</v>
      </c>
      <c r="H123" s="64">
        <v>22</v>
      </c>
      <c r="I123" s="64">
        <v>62</v>
      </c>
      <c r="J123" s="64">
        <v>84</v>
      </c>
      <c r="K123" s="73">
        <v>34</v>
      </c>
      <c r="L123" s="68">
        <v>4</v>
      </c>
    </row>
    <row r="124" spans="1:12" ht="17" x14ac:dyDescent="0.2">
      <c r="A124" s="81" t="s">
        <v>491</v>
      </c>
      <c r="B124" s="59" t="s">
        <v>627</v>
      </c>
      <c r="C124" s="75">
        <v>3</v>
      </c>
      <c r="D124" s="156">
        <v>29.97</v>
      </c>
      <c r="E124" s="159">
        <f t="shared" si="1"/>
        <v>89.91</v>
      </c>
      <c r="F124" s="74" t="s">
        <v>770</v>
      </c>
      <c r="G124" s="75" t="s">
        <v>785</v>
      </c>
      <c r="H124" s="64">
        <v>22</v>
      </c>
      <c r="I124" s="64">
        <v>62</v>
      </c>
      <c r="J124" s="64">
        <v>84</v>
      </c>
      <c r="K124" s="73">
        <v>35</v>
      </c>
      <c r="L124" s="68">
        <v>4</v>
      </c>
    </row>
    <row r="125" spans="1:12" ht="17" x14ac:dyDescent="0.2">
      <c r="A125" s="81" t="s">
        <v>492</v>
      </c>
      <c r="B125" s="59" t="s">
        <v>628</v>
      </c>
      <c r="C125" s="75">
        <v>3</v>
      </c>
      <c r="D125" s="156">
        <v>29.97</v>
      </c>
      <c r="E125" s="159">
        <f t="shared" si="1"/>
        <v>89.91</v>
      </c>
      <c r="F125" s="74" t="s">
        <v>771</v>
      </c>
      <c r="G125" s="75" t="s">
        <v>785</v>
      </c>
      <c r="H125" s="64">
        <v>22</v>
      </c>
      <c r="I125" s="64">
        <v>62</v>
      </c>
      <c r="J125" s="64">
        <v>84</v>
      </c>
      <c r="K125" s="73">
        <v>37</v>
      </c>
      <c r="L125" s="68">
        <v>4</v>
      </c>
    </row>
    <row r="126" spans="1:12" ht="17" x14ac:dyDescent="0.2">
      <c r="A126" s="81" t="s">
        <v>493</v>
      </c>
      <c r="B126" s="59" t="s">
        <v>629</v>
      </c>
      <c r="C126" s="75">
        <v>3</v>
      </c>
      <c r="D126" s="156">
        <v>29.97</v>
      </c>
      <c r="E126" s="159">
        <f t="shared" si="1"/>
        <v>89.91</v>
      </c>
      <c r="F126" s="74" t="s">
        <v>772</v>
      </c>
      <c r="G126" s="75" t="s">
        <v>785</v>
      </c>
      <c r="H126" s="64">
        <v>22</v>
      </c>
      <c r="I126" s="64">
        <v>62</v>
      </c>
      <c r="J126" s="64">
        <v>84</v>
      </c>
      <c r="K126" s="73">
        <v>36</v>
      </c>
      <c r="L126" s="68">
        <v>4</v>
      </c>
    </row>
    <row r="127" spans="1:12" ht="17" x14ac:dyDescent="0.2">
      <c r="A127" s="81" t="s">
        <v>494</v>
      </c>
      <c r="B127" s="59" t="s">
        <v>630</v>
      </c>
      <c r="C127" s="75">
        <v>3</v>
      </c>
      <c r="D127" s="156">
        <v>29.97</v>
      </c>
      <c r="E127" s="159">
        <f t="shared" si="1"/>
        <v>89.91</v>
      </c>
      <c r="F127" s="74" t="s">
        <v>773</v>
      </c>
      <c r="G127" s="75" t="s">
        <v>785</v>
      </c>
      <c r="H127" s="64">
        <v>22</v>
      </c>
      <c r="I127" s="64">
        <v>62</v>
      </c>
      <c r="J127" s="64">
        <v>84</v>
      </c>
      <c r="K127" s="73">
        <v>34</v>
      </c>
      <c r="L127" s="68">
        <v>4</v>
      </c>
    </row>
    <row r="128" spans="1:12" ht="17" x14ac:dyDescent="0.2">
      <c r="A128" s="81" t="s">
        <v>495</v>
      </c>
      <c r="B128" s="59" t="s">
        <v>631</v>
      </c>
      <c r="C128" s="75">
        <v>3</v>
      </c>
      <c r="D128" s="156">
        <v>29.97</v>
      </c>
      <c r="E128" s="159">
        <f t="shared" si="1"/>
        <v>89.91</v>
      </c>
      <c r="F128" s="74" t="s">
        <v>774</v>
      </c>
      <c r="G128" s="75" t="s">
        <v>785</v>
      </c>
      <c r="H128" s="64">
        <v>22</v>
      </c>
      <c r="I128" s="64">
        <v>62</v>
      </c>
      <c r="J128" s="64">
        <v>84</v>
      </c>
      <c r="K128" s="73">
        <v>33</v>
      </c>
      <c r="L128" s="68">
        <v>4</v>
      </c>
    </row>
    <row r="129" spans="1:12" ht="17" x14ac:dyDescent="0.2">
      <c r="A129" s="81" t="s">
        <v>496</v>
      </c>
      <c r="B129" s="59" t="s">
        <v>632</v>
      </c>
      <c r="C129" s="75">
        <v>3</v>
      </c>
      <c r="D129" s="156">
        <v>29.97</v>
      </c>
      <c r="E129" s="159">
        <f t="shared" si="1"/>
        <v>89.91</v>
      </c>
      <c r="F129" s="74" t="s">
        <v>775</v>
      </c>
      <c r="G129" s="75" t="s">
        <v>785</v>
      </c>
      <c r="H129" s="64">
        <v>22</v>
      </c>
      <c r="I129" s="64">
        <v>62</v>
      </c>
      <c r="J129" s="64">
        <v>84</v>
      </c>
      <c r="K129" s="73">
        <v>35</v>
      </c>
      <c r="L129" s="68">
        <v>4</v>
      </c>
    </row>
    <row r="130" spans="1:12" ht="17" x14ac:dyDescent="0.2">
      <c r="A130" s="81" t="s">
        <v>497</v>
      </c>
      <c r="B130" s="59" t="s">
        <v>633</v>
      </c>
      <c r="C130" s="75">
        <v>3</v>
      </c>
      <c r="D130" s="156">
        <v>29.97</v>
      </c>
      <c r="E130" s="159">
        <f t="shared" si="1"/>
        <v>89.91</v>
      </c>
      <c r="F130" s="74" t="s">
        <v>776</v>
      </c>
      <c r="G130" s="75" t="s">
        <v>785</v>
      </c>
      <c r="H130" s="64">
        <v>22</v>
      </c>
      <c r="I130" s="64">
        <v>62</v>
      </c>
      <c r="J130" s="64">
        <v>84</v>
      </c>
      <c r="K130" s="73">
        <v>36</v>
      </c>
      <c r="L130" s="68">
        <v>4</v>
      </c>
    </row>
    <row r="131" spans="1:12" ht="17" x14ac:dyDescent="0.2">
      <c r="A131" s="81" t="s">
        <v>498</v>
      </c>
      <c r="B131" s="59" t="s">
        <v>634</v>
      </c>
      <c r="C131" s="75">
        <v>3</v>
      </c>
      <c r="D131" s="156">
        <v>29.97</v>
      </c>
      <c r="E131" s="159">
        <f t="shared" ref="E131:E137" si="2">C131*D131</f>
        <v>89.91</v>
      </c>
      <c r="F131" s="74" t="s">
        <v>777</v>
      </c>
      <c r="G131" s="75" t="s">
        <v>785</v>
      </c>
      <c r="H131" s="64">
        <v>22</v>
      </c>
      <c r="I131" s="64">
        <v>62</v>
      </c>
      <c r="J131" s="64">
        <v>84</v>
      </c>
      <c r="K131" s="73">
        <v>35</v>
      </c>
      <c r="L131" s="68">
        <v>4</v>
      </c>
    </row>
    <row r="132" spans="1:12" ht="17" x14ac:dyDescent="0.2">
      <c r="A132" s="81" t="s">
        <v>499</v>
      </c>
      <c r="B132" s="59" t="s">
        <v>635</v>
      </c>
      <c r="C132" s="75">
        <v>3</v>
      </c>
      <c r="D132" s="156">
        <v>29.97</v>
      </c>
      <c r="E132" s="159">
        <f t="shared" si="2"/>
        <v>89.91</v>
      </c>
      <c r="F132" s="74" t="s">
        <v>778</v>
      </c>
      <c r="G132" s="75" t="s">
        <v>785</v>
      </c>
      <c r="H132" s="64">
        <v>22</v>
      </c>
      <c r="I132" s="64">
        <v>62</v>
      </c>
      <c r="J132" s="64">
        <v>84</v>
      </c>
      <c r="K132" s="73">
        <v>31</v>
      </c>
      <c r="L132" s="68">
        <v>4</v>
      </c>
    </row>
    <row r="133" spans="1:12" ht="17" x14ac:dyDescent="0.2">
      <c r="A133" s="81" t="s">
        <v>500</v>
      </c>
      <c r="B133" s="59" t="s">
        <v>636</v>
      </c>
      <c r="C133" s="75">
        <v>3</v>
      </c>
      <c r="D133" s="156">
        <v>29.97</v>
      </c>
      <c r="E133" s="159">
        <f t="shared" si="2"/>
        <v>89.91</v>
      </c>
      <c r="F133" s="74" t="s">
        <v>779</v>
      </c>
      <c r="G133" s="75" t="s">
        <v>785</v>
      </c>
      <c r="H133" s="64">
        <v>22</v>
      </c>
      <c r="I133" s="64">
        <v>62</v>
      </c>
      <c r="J133" s="64">
        <v>84</v>
      </c>
      <c r="K133" s="73">
        <v>32</v>
      </c>
      <c r="L133" s="68">
        <v>4</v>
      </c>
    </row>
    <row r="134" spans="1:12" ht="17" x14ac:dyDescent="0.2">
      <c r="A134" s="81" t="s">
        <v>501</v>
      </c>
      <c r="B134" s="59" t="s">
        <v>637</v>
      </c>
      <c r="C134" s="75">
        <v>3</v>
      </c>
      <c r="D134" s="156">
        <v>29.97</v>
      </c>
      <c r="E134" s="159">
        <f t="shared" si="2"/>
        <v>89.91</v>
      </c>
      <c r="F134" s="74" t="s">
        <v>780</v>
      </c>
      <c r="G134" s="75" t="s">
        <v>785</v>
      </c>
      <c r="H134" s="64">
        <v>22</v>
      </c>
      <c r="I134" s="64">
        <v>62</v>
      </c>
      <c r="J134" s="64">
        <v>84</v>
      </c>
      <c r="K134" s="73">
        <v>28</v>
      </c>
      <c r="L134" s="68">
        <v>4</v>
      </c>
    </row>
    <row r="135" spans="1:12" ht="17" x14ac:dyDescent="0.2">
      <c r="A135" s="81" t="s">
        <v>502</v>
      </c>
      <c r="B135" s="59" t="s">
        <v>638</v>
      </c>
      <c r="C135" s="75">
        <v>3</v>
      </c>
      <c r="D135" s="156">
        <v>29.97</v>
      </c>
      <c r="E135" s="159">
        <f t="shared" si="2"/>
        <v>89.91</v>
      </c>
      <c r="F135" s="74" t="s">
        <v>781</v>
      </c>
      <c r="G135" s="75" t="s">
        <v>785</v>
      </c>
      <c r="H135" s="64">
        <v>22</v>
      </c>
      <c r="I135" s="64">
        <v>62</v>
      </c>
      <c r="J135" s="64">
        <v>84</v>
      </c>
      <c r="K135" s="73">
        <v>29</v>
      </c>
      <c r="L135" s="68">
        <v>4</v>
      </c>
    </row>
    <row r="136" spans="1:12" ht="17" x14ac:dyDescent="0.2">
      <c r="A136" s="81" t="s">
        <v>503</v>
      </c>
      <c r="B136" s="59" t="s">
        <v>639</v>
      </c>
      <c r="C136" s="75">
        <v>3</v>
      </c>
      <c r="D136" s="156">
        <v>37.61</v>
      </c>
      <c r="E136" s="159">
        <f t="shared" si="2"/>
        <v>112.83</v>
      </c>
      <c r="F136" s="74" t="s">
        <v>782</v>
      </c>
      <c r="G136" s="75" t="s">
        <v>785</v>
      </c>
      <c r="H136" s="64">
        <v>22</v>
      </c>
      <c r="I136" s="64">
        <v>62</v>
      </c>
      <c r="J136" s="64">
        <v>84</v>
      </c>
      <c r="K136" s="73">
        <v>24</v>
      </c>
      <c r="L136" s="68">
        <v>5</v>
      </c>
    </row>
    <row r="137" spans="1:12" ht="17" x14ac:dyDescent="0.2">
      <c r="A137" s="81" t="s">
        <v>504</v>
      </c>
      <c r="B137" s="59" t="s">
        <v>640</v>
      </c>
      <c r="C137" s="75">
        <v>3</v>
      </c>
      <c r="D137" s="156">
        <v>37.61</v>
      </c>
      <c r="E137" s="159">
        <f t="shared" si="2"/>
        <v>112.83</v>
      </c>
      <c r="F137" s="74" t="s">
        <v>783</v>
      </c>
      <c r="G137" s="75" t="s">
        <v>785</v>
      </c>
      <c r="H137" s="64">
        <v>22</v>
      </c>
      <c r="I137" s="64">
        <v>62</v>
      </c>
      <c r="J137" s="64">
        <v>84</v>
      </c>
      <c r="K137" s="73">
        <v>29</v>
      </c>
      <c r="L137" s="68">
        <v>5</v>
      </c>
    </row>
    <row r="138" spans="1:12" x14ac:dyDescent="0.2">
      <c r="E138" s="161">
        <f>SUM(E2:E137)</f>
        <v>9309.0600000000031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7"/>
  <sheetViews>
    <sheetView topLeftCell="N12" zoomScaleNormal="100" workbookViewId="0">
      <selection activeCell="AC27" sqref="AC27"/>
    </sheetView>
  </sheetViews>
  <sheetFormatPr baseColWidth="10" defaultColWidth="9" defaultRowHeight="16" outlineLevelCol="1" x14ac:dyDescent="0.2"/>
  <cols>
    <col min="1" max="1" width="14.33203125" style="4" customWidth="1" outlineLevel="1"/>
    <col min="2" max="2" width="11.6640625" style="4" bestFit="1" customWidth="1" outlineLevel="1"/>
    <col min="3" max="3" width="9" style="4" customWidth="1" outlineLevel="1"/>
    <col min="4" max="4" width="8.83203125" style="4" customWidth="1"/>
    <col min="5" max="6" width="9" style="4" customWidth="1" outlineLevel="1"/>
    <col min="7" max="7" width="14.33203125" style="4" customWidth="1" outlineLevel="1"/>
    <col min="8" max="8" width="8.83203125" style="4" customWidth="1"/>
    <col min="9" max="9" width="9" style="4" customWidth="1"/>
    <col min="10" max="11" width="28" style="4" customWidth="1"/>
    <col min="12" max="14" width="8.83203125" style="4" customWidth="1"/>
    <col min="15" max="15" width="14" style="4" bestFit="1" customWidth="1"/>
    <col min="16" max="16" width="9" style="4" customWidth="1" outlineLevel="1"/>
    <col min="17" max="17" width="57.1640625" style="4" customWidth="1" outlineLevel="1"/>
    <col min="18" max="19" width="9.6640625" style="4" customWidth="1" outlineLevel="1"/>
    <col min="20" max="23" width="9" style="4" customWidth="1" outlineLevel="1"/>
    <col min="24" max="24" width="11.33203125" style="4" bestFit="1" customWidth="1"/>
    <col min="25" max="16384" width="9" style="4"/>
  </cols>
  <sheetData>
    <row r="1" spans="1:25" s="2" customFormat="1" ht="72" x14ac:dyDescent="0.2">
      <c r="A1" s="3" t="s">
        <v>2</v>
      </c>
      <c r="B1" s="3" t="s">
        <v>20</v>
      </c>
      <c r="C1" s="5" t="s">
        <v>40</v>
      </c>
      <c r="D1" s="5" t="s">
        <v>43</v>
      </c>
      <c r="E1" s="3" t="s">
        <v>7</v>
      </c>
      <c r="F1" s="3" t="s">
        <v>39</v>
      </c>
      <c r="G1" s="3" t="s">
        <v>8</v>
      </c>
      <c r="H1" s="3" t="s">
        <v>9</v>
      </c>
      <c r="I1" s="3" t="s">
        <v>3</v>
      </c>
      <c r="J1" s="3" t="s">
        <v>10</v>
      </c>
      <c r="K1" s="3" t="s">
        <v>46</v>
      </c>
      <c r="L1" s="3" t="s">
        <v>11</v>
      </c>
      <c r="M1" s="3" t="s">
        <v>12</v>
      </c>
      <c r="N1" s="3" t="s">
        <v>19</v>
      </c>
      <c r="O1" s="3" t="s">
        <v>13</v>
      </c>
      <c r="P1" s="3" t="s">
        <v>14</v>
      </c>
      <c r="Q1" s="3" t="s">
        <v>15</v>
      </c>
      <c r="R1" s="3" t="s">
        <v>42</v>
      </c>
      <c r="S1" s="3" t="s">
        <v>41</v>
      </c>
      <c r="T1" s="3" t="s">
        <v>16</v>
      </c>
      <c r="U1" s="3" t="s">
        <v>17</v>
      </c>
      <c r="V1" s="3" t="s">
        <v>18</v>
      </c>
      <c r="W1" s="3" t="s">
        <v>44</v>
      </c>
      <c r="X1" s="3" t="s">
        <v>37</v>
      </c>
      <c r="Y1" s="3" t="s">
        <v>38</v>
      </c>
    </row>
    <row r="2" spans="1:25" s="11" customFormat="1" ht="54" x14ac:dyDescent="0.2">
      <c r="A2" s="6" t="e">
        <f>#REF!</f>
        <v>#REF!</v>
      </c>
      <c r="B2" s="7"/>
      <c r="C2" s="7"/>
      <c r="D2" s="7"/>
      <c r="E2" s="7"/>
      <c r="F2" s="7"/>
      <c r="G2" s="7" t="str">
        <f>H2&amp;"000000"</f>
        <v>000000</v>
      </c>
      <c r="H2" s="7"/>
      <c r="I2" s="7" t="e">
        <f>#REF!</f>
        <v>#REF!</v>
      </c>
      <c r="J2" s="7"/>
      <c r="K2" s="7" t="s">
        <v>45</v>
      </c>
      <c r="L2" s="7" t="e">
        <f>#REF!</f>
        <v>#REF!</v>
      </c>
      <c r="M2" s="8" t="e">
        <f>#REF!</f>
        <v>#REF!</v>
      </c>
      <c r="N2" s="7"/>
      <c r="O2" s="7" t="e">
        <f>#REF!</f>
        <v>#REF!</v>
      </c>
      <c r="P2" s="7" t="e">
        <f>#REF!</f>
        <v>#REF!</v>
      </c>
      <c r="Q2" s="9" t="e">
        <f>#REF!</f>
        <v>#REF!</v>
      </c>
      <c r="R2" s="7" t="e">
        <f>#REF!</f>
        <v>#REF!</v>
      </c>
      <c r="S2" s="7" t="e">
        <f>#REF!</f>
        <v>#REF!</v>
      </c>
      <c r="T2" s="8" t="e">
        <f>#REF!</f>
        <v>#REF!</v>
      </c>
      <c r="U2" s="8" t="e">
        <f>#REF!</f>
        <v>#REF!</v>
      </c>
      <c r="V2" s="8" t="e">
        <f>#REF!</f>
        <v>#REF!</v>
      </c>
      <c r="W2" s="8" t="e">
        <f>#REF!</f>
        <v>#REF!</v>
      </c>
      <c r="X2" s="10" t="e">
        <f>#REF!</f>
        <v>#REF!</v>
      </c>
      <c r="Y2" s="8" t="e">
        <f>#REF!</f>
        <v>#REF!</v>
      </c>
    </row>
    <row r="3" spans="1:25" s="1" customFormat="1" ht="17" x14ac:dyDescent="0.2">
      <c r="A3" s="12" t="e">
        <f>#REF!</f>
        <v>#REF!</v>
      </c>
      <c r="B3" s="13"/>
      <c r="C3" s="13"/>
      <c r="D3" s="13"/>
      <c r="E3" s="13"/>
      <c r="F3" s="13"/>
      <c r="G3" s="13" t="str">
        <f t="shared" ref="G3:G27" si="0">H3&amp;"000000"</f>
        <v>000000</v>
      </c>
      <c r="H3" s="13"/>
      <c r="I3" s="13" t="e">
        <f>#REF!</f>
        <v>#REF!</v>
      </c>
      <c r="J3" s="13"/>
      <c r="K3" s="13" t="s">
        <v>45</v>
      </c>
      <c r="L3" s="13" t="e">
        <f>#REF!</f>
        <v>#REF!</v>
      </c>
      <c r="M3" s="14" t="e">
        <f>#REF!</f>
        <v>#REF!</v>
      </c>
      <c r="N3" s="13"/>
      <c r="O3" s="13" t="e">
        <f>#REF!</f>
        <v>#REF!</v>
      </c>
      <c r="P3" s="13" t="e">
        <f>#REF!</f>
        <v>#REF!</v>
      </c>
      <c r="Q3" s="15" t="e">
        <f>#REF!</f>
        <v>#REF!</v>
      </c>
      <c r="R3" s="13" t="e">
        <f>#REF!</f>
        <v>#REF!</v>
      </c>
      <c r="S3" s="13" t="e">
        <f>#REF!</f>
        <v>#REF!</v>
      </c>
      <c r="T3" s="14" t="e">
        <f>#REF!</f>
        <v>#REF!</v>
      </c>
      <c r="U3" s="14" t="e">
        <f>#REF!</f>
        <v>#REF!</v>
      </c>
      <c r="V3" s="14" t="e">
        <f>#REF!</f>
        <v>#REF!</v>
      </c>
      <c r="W3" s="14" t="e">
        <f>#REF!</f>
        <v>#REF!</v>
      </c>
      <c r="X3" s="16" t="e">
        <f>#REF!</f>
        <v>#REF!</v>
      </c>
      <c r="Y3" s="14" t="e">
        <f>#REF!</f>
        <v>#REF!</v>
      </c>
    </row>
    <row r="4" spans="1:25" s="1" customFormat="1" ht="17" x14ac:dyDescent="0.2">
      <c r="A4" s="12" t="e">
        <f>#REF!</f>
        <v>#REF!</v>
      </c>
      <c r="B4" s="13"/>
      <c r="C4" s="13"/>
      <c r="D4" s="13"/>
      <c r="E4" s="13"/>
      <c r="F4" s="13"/>
      <c r="G4" s="13" t="str">
        <f t="shared" si="0"/>
        <v>000000</v>
      </c>
      <c r="H4" s="13"/>
      <c r="I4" s="13" t="e">
        <f>#REF!</f>
        <v>#REF!</v>
      </c>
      <c r="J4" s="13"/>
      <c r="K4" s="13" t="s">
        <v>45</v>
      </c>
      <c r="L4" s="13" t="e">
        <f>#REF!</f>
        <v>#REF!</v>
      </c>
      <c r="M4" s="14" t="e">
        <f>#REF!</f>
        <v>#REF!</v>
      </c>
      <c r="N4" s="13"/>
      <c r="O4" s="13" t="e">
        <f>#REF!</f>
        <v>#REF!</v>
      </c>
      <c r="P4" s="13" t="e">
        <f>#REF!</f>
        <v>#REF!</v>
      </c>
      <c r="Q4" s="15" t="e">
        <f>#REF!</f>
        <v>#REF!</v>
      </c>
      <c r="R4" s="13" t="e">
        <f>#REF!</f>
        <v>#REF!</v>
      </c>
      <c r="S4" s="13" t="e">
        <f>#REF!</f>
        <v>#REF!</v>
      </c>
      <c r="T4" s="14" t="e">
        <f>#REF!</f>
        <v>#REF!</v>
      </c>
      <c r="U4" s="14" t="e">
        <f>#REF!</f>
        <v>#REF!</v>
      </c>
      <c r="V4" s="14" t="e">
        <f>#REF!</f>
        <v>#REF!</v>
      </c>
      <c r="W4" s="14" t="e">
        <f>#REF!</f>
        <v>#REF!</v>
      </c>
      <c r="X4" s="16" t="e">
        <f>#REF!</f>
        <v>#REF!</v>
      </c>
      <c r="Y4" s="14" t="e">
        <f>#REF!</f>
        <v>#REF!</v>
      </c>
    </row>
    <row r="5" spans="1:25" s="1" customFormat="1" ht="17" x14ac:dyDescent="0.2">
      <c r="A5" s="12" t="e">
        <f>#REF!</f>
        <v>#REF!</v>
      </c>
      <c r="B5" s="13"/>
      <c r="C5" s="13"/>
      <c r="D5" s="13"/>
      <c r="E5" s="13"/>
      <c r="F5" s="13"/>
      <c r="G5" s="13" t="str">
        <f t="shared" si="0"/>
        <v>000000</v>
      </c>
      <c r="H5" s="13"/>
      <c r="I5" s="13" t="e">
        <f>#REF!</f>
        <v>#REF!</v>
      </c>
      <c r="J5" s="13"/>
      <c r="K5" s="13" t="s">
        <v>45</v>
      </c>
      <c r="L5" s="13" t="e">
        <f>#REF!</f>
        <v>#REF!</v>
      </c>
      <c r="M5" s="14" t="e">
        <f>#REF!</f>
        <v>#REF!</v>
      </c>
      <c r="N5" s="13"/>
      <c r="O5" s="13" t="e">
        <f>#REF!</f>
        <v>#REF!</v>
      </c>
      <c r="P5" s="13" t="e">
        <f>#REF!</f>
        <v>#REF!</v>
      </c>
      <c r="Q5" s="15" t="e">
        <f>#REF!</f>
        <v>#REF!</v>
      </c>
      <c r="R5" s="13" t="e">
        <f>#REF!</f>
        <v>#REF!</v>
      </c>
      <c r="S5" s="13" t="e">
        <f>#REF!</f>
        <v>#REF!</v>
      </c>
      <c r="T5" s="14" t="e">
        <f>#REF!</f>
        <v>#REF!</v>
      </c>
      <c r="U5" s="14" t="e">
        <f>#REF!</f>
        <v>#REF!</v>
      </c>
      <c r="V5" s="14" t="e">
        <f>#REF!</f>
        <v>#REF!</v>
      </c>
      <c r="W5" s="14" t="e">
        <f>#REF!</f>
        <v>#REF!</v>
      </c>
      <c r="X5" s="16" t="e">
        <f>#REF!</f>
        <v>#REF!</v>
      </c>
      <c r="Y5" s="14" t="e">
        <f>#REF!</f>
        <v>#REF!</v>
      </c>
    </row>
    <row r="6" spans="1:25" s="1" customFormat="1" ht="17" x14ac:dyDescent="0.2">
      <c r="A6" s="12" t="e">
        <f>#REF!</f>
        <v>#REF!</v>
      </c>
      <c r="B6" s="13"/>
      <c r="C6" s="13"/>
      <c r="D6" s="13"/>
      <c r="E6" s="13"/>
      <c r="F6" s="13"/>
      <c r="G6" s="13" t="str">
        <f t="shared" si="0"/>
        <v>000000</v>
      </c>
      <c r="H6" s="13"/>
      <c r="I6" s="13" t="e">
        <f>#REF!</f>
        <v>#REF!</v>
      </c>
      <c r="J6" s="13"/>
      <c r="K6" s="13" t="s">
        <v>45</v>
      </c>
      <c r="L6" s="13" t="e">
        <f>#REF!</f>
        <v>#REF!</v>
      </c>
      <c r="M6" s="14" t="e">
        <f>#REF!</f>
        <v>#REF!</v>
      </c>
      <c r="N6" s="13"/>
      <c r="O6" s="13" t="e">
        <f>#REF!</f>
        <v>#REF!</v>
      </c>
      <c r="P6" s="13" t="e">
        <f>#REF!</f>
        <v>#REF!</v>
      </c>
      <c r="Q6" s="15" t="e">
        <f>#REF!</f>
        <v>#REF!</v>
      </c>
      <c r="R6" s="13" t="e">
        <f>#REF!</f>
        <v>#REF!</v>
      </c>
      <c r="S6" s="13" t="e">
        <f>#REF!</f>
        <v>#REF!</v>
      </c>
      <c r="T6" s="14" t="e">
        <f>#REF!</f>
        <v>#REF!</v>
      </c>
      <c r="U6" s="14" t="e">
        <f>#REF!</f>
        <v>#REF!</v>
      </c>
      <c r="V6" s="14" t="e">
        <f>#REF!</f>
        <v>#REF!</v>
      </c>
      <c r="W6" s="14" t="e">
        <f>#REF!</f>
        <v>#REF!</v>
      </c>
      <c r="X6" s="16" t="e">
        <f>#REF!</f>
        <v>#REF!</v>
      </c>
      <c r="Y6" s="14" t="e">
        <f>#REF!</f>
        <v>#REF!</v>
      </c>
    </row>
    <row r="7" spans="1:25" s="1" customFormat="1" ht="17" x14ac:dyDescent="0.2">
      <c r="A7" s="12" t="e">
        <f>#REF!</f>
        <v>#REF!</v>
      </c>
      <c r="B7" s="13"/>
      <c r="C7" s="13"/>
      <c r="D7" s="13"/>
      <c r="E7" s="13"/>
      <c r="F7" s="13"/>
      <c r="G7" s="13" t="str">
        <f t="shared" si="0"/>
        <v>000000</v>
      </c>
      <c r="H7" s="13"/>
      <c r="I7" s="13" t="e">
        <f>#REF!</f>
        <v>#REF!</v>
      </c>
      <c r="J7" s="13"/>
      <c r="K7" s="13" t="s">
        <v>45</v>
      </c>
      <c r="L7" s="13" t="e">
        <f>#REF!</f>
        <v>#REF!</v>
      </c>
      <c r="M7" s="14" t="e">
        <f>#REF!</f>
        <v>#REF!</v>
      </c>
      <c r="N7" s="13"/>
      <c r="O7" s="13" t="e">
        <f>#REF!</f>
        <v>#REF!</v>
      </c>
      <c r="P7" s="13" t="e">
        <f>#REF!</f>
        <v>#REF!</v>
      </c>
      <c r="Q7" s="15" t="e">
        <f>#REF!</f>
        <v>#REF!</v>
      </c>
      <c r="R7" s="13" t="e">
        <f>#REF!</f>
        <v>#REF!</v>
      </c>
      <c r="S7" s="13" t="e">
        <f>#REF!</f>
        <v>#REF!</v>
      </c>
      <c r="T7" s="14" t="e">
        <f>#REF!</f>
        <v>#REF!</v>
      </c>
      <c r="U7" s="14" t="e">
        <f>#REF!</f>
        <v>#REF!</v>
      </c>
      <c r="V7" s="14" t="e">
        <f>#REF!</f>
        <v>#REF!</v>
      </c>
      <c r="W7" s="14" t="e">
        <f>#REF!</f>
        <v>#REF!</v>
      </c>
      <c r="X7" s="16" t="e">
        <f>#REF!</f>
        <v>#REF!</v>
      </c>
      <c r="Y7" s="14" t="e">
        <f>#REF!</f>
        <v>#REF!</v>
      </c>
    </row>
    <row r="8" spans="1:25" s="1" customFormat="1" ht="17" x14ac:dyDescent="0.2">
      <c r="A8" s="12" t="e">
        <f>#REF!</f>
        <v>#REF!</v>
      </c>
      <c r="B8" s="13"/>
      <c r="C8" s="13"/>
      <c r="D8" s="13"/>
      <c r="E8" s="13"/>
      <c r="F8" s="13"/>
      <c r="G8" s="13" t="str">
        <f t="shared" si="0"/>
        <v>000000</v>
      </c>
      <c r="H8" s="13"/>
      <c r="I8" s="13" t="e">
        <f>#REF!</f>
        <v>#REF!</v>
      </c>
      <c r="J8" s="13"/>
      <c r="K8" s="13" t="s">
        <v>45</v>
      </c>
      <c r="L8" s="13" t="e">
        <f>#REF!</f>
        <v>#REF!</v>
      </c>
      <c r="M8" s="14" t="e">
        <f>#REF!</f>
        <v>#REF!</v>
      </c>
      <c r="N8" s="13"/>
      <c r="O8" s="13" t="e">
        <f>#REF!</f>
        <v>#REF!</v>
      </c>
      <c r="P8" s="13" t="e">
        <f>#REF!</f>
        <v>#REF!</v>
      </c>
      <c r="Q8" s="15" t="e">
        <f>#REF!</f>
        <v>#REF!</v>
      </c>
      <c r="R8" s="13" t="e">
        <f>#REF!</f>
        <v>#REF!</v>
      </c>
      <c r="S8" s="13" t="e">
        <f>#REF!</f>
        <v>#REF!</v>
      </c>
      <c r="T8" s="14" t="e">
        <f>#REF!</f>
        <v>#REF!</v>
      </c>
      <c r="U8" s="14" t="e">
        <f>#REF!</f>
        <v>#REF!</v>
      </c>
      <c r="V8" s="14" t="e">
        <f>#REF!</f>
        <v>#REF!</v>
      </c>
      <c r="W8" s="14" t="e">
        <f>#REF!</f>
        <v>#REF!</v>
      </c>
      <c r="X8" s="16" t="e">
        <f>#REF!</f>
        <v>#REF!</v>
      </c>
      <c r="Y8" s="14" t="e">
        <f>#REF!</f>
        <v>#REF!</v>
      </c>
    </row>
    <row r="9" spans="1:25" s="1" customFormat="1" ht="17" x14ac:dyDescent="0.2">
      <c r="A9" s="12" t="e">
        <f>#REF!</f>
        <v>#REF!</v>
      </c>
      <c r="B9" s="13"/>
      <c r="C9" s="13"/>
      <c r="D9" s="13"/>
      <c r="E9" s="13"/>
      <c r="F9" s="13"/>
      <c r="G9" s="13" t="str">
        <f t="shared" si="0"/>
        <v>000000</v>
      </c>
      <c r="H9" s="13"/>
      <c r="I9" s="13" t="e">
        <f>#REF!</f>
        <v>#REF!</v>
      </c>
      <c r="J9" s="13"/>
      <c r="K9" s="13" t="s">
        <v>45</v>
      </c>
      <c r="L9" s="13" t="e">
        <f>#REF!</f>
        <v>#REF!</v>
      </c>
      <c r="M9" s="14" t="e">
        <f>#REF!</f>
        <v>#REF!</v>
      </c>
      <c r="N9" s="13"/>
      <c r="O9" s="13" t="e">
        <f>#REF!</f>
        <v>#REF!</v>
      </c>
      <c r="P9" s="13" t="e">
        <f>#REF!</f>
        <v>#REF!</v>
      </c>
      <c r="Q9" s="15" t="e">
        <f>#REF!</f>
        <v>#REF!</v>
      </c>
      <c r="R9" s="13" t="e">
        <f>#REF!</f>
        <v>#REF!</v>
      </c>
      <c r="S9" s="13" t="e">
        <f>#REF!</f>
        <v>#REF!</v>
      </c>
      <c r="T9" s="14" t="e">
        <f>#REF!</f>
        <v>#REF!</v>
      </c>
      <c r="U9" s="14" t="e">
        <f>#REF!</f>
        <v>#REF!</v>
      </c>
      <c r="V9" s="14" t="e">
        <f>#REF!</f>
        <v>#REF!</v>
      </c>
      <c r="W9" s="14" t="e">
        <f>#REF!</f>
        <v>#REF!</v>
      </c>
      <c r="X9" s="16" t="e">
        <f>#REF!</f>
        <v>#REF!</v>
      </c>
      <c r="Y9" s="14" t="e">
        <f>#REF!</f>
        <v>#REF!</v>
      </c>
    </row>
    <row r="10" spans="1:25" s="1" customFormat="1" ht="17" x14ac:dyDescent="0.2">
      <c r="A10" s="12" t="e">
        <f>#REF!</f>
        <v>#REF!</v>
      </c>
      <c r="B10" s="13"/>
      <c r="C10" s="13"/>
      <c r="D10" s="13"/>
      <c r="E10" s="13"/>
      <c r="F10" s="13"/>
      <c r="G10" s="13" t="str">
        <f t="shared" si="0"/>
        <v>000000</v>
      </c>
      <c r="H10" s="13"/>
      <c r="I10" s="13" t="e">
        <f>#REF!</f>
        <v>#REF!</v>
      </c>
      <c r="J10" s="13"/>
      <c r="K10" s="13" t="s">
        <v>45</v>
      </c>
      <c r="L10" s="13" t="e">
        <f>#REF!</f>
        <v>#REF!</v>
      </c>
      <c r="M10" s="14" t="e">
        <f>#REF!</f>
        <v>#REF!</v>
      </c>
      <c r="N10" s="13"/>
      <c r="O10" s="13" t="e">
        <f>#REF!</f>
        <v>#REF!</v>
      </c>
      <c r="P10" s="13" t="e">
        <f>#REF!</f>
        <v>#REF!</v>
      </c>
      <c r="Q10" s="15" t="e">
        <f>#REF!</f>
        <v>#REF!</v>
      </c>
      <c r="R10" s="13" t="e">
        <f>#REF!</f>
        <v>#REF!</v>
      </c>
      <c r="S10" s="13" t="e">
        <f>#REF!</f>
        <v>#REF!</v>
      </c>
      <c r="T10" s="14" t="e">
        <f>#REF!</f>
        <v>#REF!</v>
      </c>
      <c r="U10" s="14" t="e">
        <f>#REF!</f>
        <v>#REF!</v>
      </c>
      <c r="V10" s="14" t="e">
        <f>#REF!</f>
        <v>#REF!</v>
      </c>
      <c r="W10" s="14" t="e">
        <f>#REF!</f>
        <v>#REF!</v>
      </c>
      <c r="X10" s="16" t="e">
        <f>#REF!</f>
        <v>#REF!</v>
      </c>
      <c r="Y10" s="14" t="e">
        <f>#REF!</f>
        <v>#REF!</v>
      </c>
    </row>
    <row r="11" spans="1:25" s="1" customFormat="1" ht="17" x14ac:dyDescent="0.2">
      <c r="A11" s="12" t="e">
        <f>#REF!</f>
        <v>#REF!</v>
      </c>
      <c r="B11" s="13"/>
      <c r="C11" s="13"/>
      <c r="D11" s="13"/>
      <c r="E11" s="13"/>
      <c r="F11" s="13"/>
      <c r="G11" s="13" t="str">
        <f t="shared" si="0"/>
        <v>000000</v>
      </c>
      <c r="H11" s="13"/>
      <c r="I11" s="13" t="e">
        <f>#REF!</f>
        <v>#REF!</v>
      </c>
      <c r="J11" s="13"/>
      <c r="K11" s="13" t="s">
        <v>45</v>
      </c>
      <c r="L11" s="13" t="e">
        <f>#REF!</f>
        <v>#REF!</v>
      </c>
      <c r="M11" s="14" t="e">
        <f>#REF!</f>
        <v>#REF!</v>
      </c>
      <c r="N11" s="13"/>
      <c r="O11" s="13" t="e">
        <f>#REF!</f>
        <v>#REF!</v>
      </c>
      <c r="P11" s="13" t="e">
        <f>#REF!</f>
        <v>#REF!</v>
      </c>
      <c r="Q11" s="15" t="e">
        <f>#REF!</f>
        <v>#REF!</v>
      </c>
      <c r="R11" s="13" t="e">
        <f>#REF!</f>
        <v>#REF!</v>
      </c>
      <c r="S11" s="13" t="e">
        <f>#REF!</f>
        <v>#REF!</v>
      </c>
      <c r="T11" s="14" t="e">
        <f>#REF!</f>
        <v>#REF!</v>
      </c>
      <c r="U11" s="14" t="e">
        <f>#REF!</f>
        <v>#REF!</v>
      </c>
      <c r="V11" s="14" t="e">
        <f>#REF!</f>
        <v>#REF!</v>
      </c>
      <c r="W11" s="14" t="e">
        <f>#REF!</f>
        <v>#REF!</v>
      </c>
      <c r="X11" s="16" t="e">
        <f>#REF!</f>
        <v>#REF!</v>
      </c>
      <c r="Y11" s="14" t="e">
        <f>#REF!</f>
        <v>#REF!</v>
      </c>
    </row>
    <row r="12" spans="1:25" s="1" customFormat="1" ht="17" x14ac:dyDescent="0.2">
      <c r="A12" s="12" t="e">
        <f>#REF!</f>
        <v>#REF!</v>
      </c>
      <c r="B12" s="13"/>
      <c r="C12" s="13"/>
      <c r="D12" s="13"/>
      <c r="E12" s="13"/>
      <c r="F12" s="13"/>
      <c r="G12" s="13" t="str">
        <f t="shared" si="0"/>
        <v>000000</v>
      </c>
      <c r="H12" s="13"/>
      <c r="I12" s="13" t="e">
        <f>#REF!</f>
        <v>#REF!</v>
      </c>
      <c r="J12" s="13"/>
      <c r="K12" s="13" t="s">
        <v>45</v>
      </c>
      <c r="L12" s="13" t="e">
        <f>#REF!</f>
        <v>#REF!</v>
      </c>
      <c r="M12" s="14" t="e">
        <f>#REF!</f>
        <v>#REF!</v>
      </c>
      <c r="N12" s="13"/>
      <c r="O12" s="13" t="e">
        <f>#REF!</f>
        <v>#REF!</v>
      </c>
      <c r="P12" s="13" t="e">
        <f>#REF!</f>
        <v>#REF!</v>
      </c>
      <c r="Q12" s="15" t="e">
        <f>#REF!</f>
        <v>#REF!</v>
      </c>
      <c r="R12" s="13" t="e">
        <f>#REF!</f>
        <v>#REF!</v>
      </c>
      <c r="S12" s="13" t="e">
        <f>#REF!</f>
        <v>#REF!</v>
      </c>
      <c r="T12" s="14" t="e">
        <f>#REF!</f>
        <v>#REF!</v>
      </c>
      <c r="U12" s="14" t="e">
        <f>#REF!</f>
        <v>#REF!</v>
      </c>
      <c r="V12" s="14" t="e">
        <f>#REF!</f>
        <v>#REF!</v>
      </c>
      <c r="W12" s="14" t="e">
        <f>#REF!</f>
        <v>#REF!</v>
      </c>
      <c r="X12" s="16" t="e">
        <f>#REF!</f>
        <v>#REF!</v>
      </c>
      <c r="Y12" s="14" t="e">
        <f>#REF!</f>
        <v>#REF!</v>
      </c>
    </row>
    <row r="13" spans="1:25" s="1" customFormat="1" ht="17" x14ac:dyDescent="0.2">
      <c r="A13" s="12" t="e">
        <f>#REF!</f>
        <v>#REF!</v>
      </c>
      <c r="B13" s="13"/>
      <c r="C13" s="13"/>
      <c r="D13" s="13"/>
      <c r="E13" s="13"/>
      <c r="F13" s="13"/>
      <c r="G13" s="13" t="str">
        <f t="shared" si="0"/>
        <v>000000</v>
      </c>
      <c r="H13" s="13"/>
      <c r="I13" s="13" t="e">
        <f>#REF!</f>
        <v>#REF!</v>
      </c>
      <c r="J13" s="13"/>
      <c r="K13" s="13" t="s">
        <v>45</v>
      </c>
      <c r="L13" s="13" t="e">
        <f>#REF!</f>
        <v>#REF!</v>
      </c>
      <c r="M13" s="14" t="e">
        <f>#REF!</f>
        <v>#REF!</v>
      </c>
      <c r="N13" s="13"/>
      <c r="O13" s="13" t="e">
        <f>#REF!</f>
        <v>#REF!</v>
      </c>
      <c r="P13" s="13" t="e">
        <f>#REF!</f>
        <v>#REF!</v>
      </c>
      <c r="Q13" s="15" t="e">
        <f>#REF!</f>
        <v>#REF!</v>
      </c>
      <c r="R13" s="13" t="e">
        <f>#REF!</f>
        <v>#REF!</v>
      </c>
      <c r="S13" s="13" t="e">
        <f>#REF!</f>
        <v>#REF!</v>
      </c>
      <c r="T13" s="14" t="e">
        <f>#REF!</f>
        <v>#REF!</v>
      </c>
      <c r="U13" s="14" t="e">
        <f>#REF!</f>
        <v>#REF!</v>
      </c>
      <c r="V13" s="14" t="e">
        <f>#REF!</f>
        <v>#REF!</v>
      </c>
      <c r="W13" s="14" t="e">
        <f>#REF!</f>
        <v>#REF!</v>
      </c>
      <c r="X13" s="16" t="e">
        <f>#REF!</f>
        <v>#REF!</v>
      </c>
      <c r="Y13" s="14" t="e">
        <f>#REF!</f>
        <v>#REF!</v>
      </c>
    </row>
    <row r="14" spans="1:25" s="1" customFormat="1" ht="17" x14ac:dyDescent="0.2">
      <c r="A14" s="12" t="e">
        <f>#REF!</f>
        <v>#REF!</v>
      </c>
      <c r="B14" s="13"/>
      <c r="C14" s="13"/>
      <c r="D14" s="13"/>
      <c r="E14" s="13"/>
      <c r="F14" s="13"/>
      <c r="G14" s="13" t="str">
        <f t="shared" si="0"/>
        <v>000000</v>
      </c>
      <c r="H14" s="13"/>
      <c r="I14" s="13" t="e">
        <f>#REF!</f>
        <v>#REF!</v>
      </c>
      <c r="J14" s="13"/>
      <c r="K14" s="13" t="s">
        <v>45</v>
      </c>
      <c r="L14" s="13" t="e">
        <f>#REF!</f>
        <v>#REF!</v>
      </c>
      <c r="M14" s="14" t="e">
        <f>#REF!</f>
        <v>#REF!</v>
      </c>
      <c r="N14" s="13"/>
      <c r="O14" s="13" t="e">
        <f>#REF!</f>
        <v>#REF!</v>
      </c>
      <c r="P14" s="13" t="e">
        <f>#REF!</f>
        <v>#REF!</v>
      </c>
      <c r="Q14" s="15" t="e">
        <f>#REF!</f>
        <v>#REF!</v>
      </c>
      <c r="R14" s="13" t="e">
        <f>#REF!</f>
        <v>#REF!</v>
      </c>
      <c r="S14" s="13" t="e">
        <f>#REF!</f>
        <v>#REF!</v>
      </c>
      <c r="T14" s="14" t="e">
        <f>#REF!</f>
        <v>#REF!</v>
      </c>
      <c r="U14" s="14" t="e">
        <f>#REF!</f>
        <v>#REF!</v>
      </c>
      <c r="V14" s="14" t="e">
        <f>#REF!</f>
        <v>#REF!</v>
      </c>
      <c r="W14" s="14" t="e">
        <f>#REF!</f>
        <v>#REF!</v>
      </c>
      <c r="X14" s="16" t="e">
        <f>#REF!</f>
        <v>#REF!</v>
      </c>
      <c r="Y14" s="14" t="e">
        <f>#REF!</f>
        <v>#REF!</v>
      </c>
    </row>
    <row r="15" spans="1:25" s="1" customFormat="1" ht="17" x14ac:dyDescent="0.2">
      <c r="A15" s="12" t="e">
        <f>#REF!</f>
        <v>#REF!</v>
      </c>
      <c r="B15" s="13"/>
      <c r="C15" s="13"/>
      <c r="D15" s="13"/>
      <c r="E15" s="13"/>
      <c r="F15" s="13"/>
      <c r="G15" s="13" t="str">
        <f t="shared" si="0"/>
        <v>000000</v>
      </c>
      <c r="H15" s="13"/>
      <c r="I15" s="13" t="e">
        <f>#REF!</f>
        <v>#REF!</v>
      </c>
      <c r="J15" s="13"/>
      <c r="K15" s="13" t="s">
        <v>45</v>
      </c>
      <c r="L15" s="13" t="e">
        <f>#REF!</f>
        <v>#REF!</v>
      </c>
      <c r="M15" s="14" t="e">
        <f>#REF!</f>
        <v>#REF!</v>
      </c>
      <c r="N15" s="13"/>
      <c r="O15" s="13" t="e">
        <f>#REF!</f>
        <v>#REF!</v>
      </c>
      <c r="P15" s="13" t="e">
        <f>#REF!</f>
        <v>#REF!</v>
      </c>
      <c r="Q15" s="15" t="e">
        <f>#REF!</f>
        <v>#REF!</v>
      </c>
      <c r="R15" s="13" t="e">
        <f>#REF!</f>
        <v>#REF!</v>
      </c>
      <c r="S15" s="13" t="e">
        <f>#REF!</f>
        <v>#REF!</v>
      </c>
      <c r="T15" s="14" t="e">
        <f>#REF!</f>
        <v>#REF!</v>
      </c>
      <c r="U15" s="14" t="e">
        <f>#REF!</f>
        <v>#REF!</v>
      </c>
      <c r="V15" s="14" t="e">
        <f>#REF!</f>
        <v>#REF!</v>
      </c>
      <c r="W15" s="14" t="e">
        <f>#REF!</f>
        <v>#REF!</v>
      </c>
      <c r="X15" s="16" t="e">
        <f>#REF!</f>
        <v>#REF!</v>
      </c>
      <c r="Y15" s="14" t="e">
        <f>#REF!</f>
        <v>#REF!</v>
      </c>
    </row>
    <row r="16" spans="1:25" s="1" customFormat="1" ht="17" x14ac:dyDescent="0.2">
      <c r="A16" s="12" t="e">
        <f>#REF!</f>
        <v>#REF!</v>
      </c>
      <c r="B16" s="13"/>
      <c r="C16" s="13"/>
      <c r="D16" s="13"/>
      <c r="E16" s="13"/>
      <c r="F16" s="13"/>
      <c r="G16" s="13" t="str">
        <f t="shared" si="0"/>
        <v>000000</v>
      </c>
      <c r="H16" s="13"/>
      <c r="I16" s="13" t="e">
        <f>#REF!</f>
        <v>#REF!</v>
      </c>
      <c r="J16" s="13"/>
      <c r="K16" s="13" t="s">
        <v>45</v>
      </c>
      <c r="L16" s="13" t="e">
        <f>#REF!</f>
        <v>#REF!</v>
      </c>
      <c r="M16" s="14" t="e">
        <f>#REF!</f>
        <v>#REF!</v>
      </c>
      <c r="N16" s="13"/>
      <c r="O16" s="13" t="e">
        <f>#REF!</f>
        <v>#REF!</v>
      </c>
      <c r="P16" s="13" t="e">
        <f>#REF!</f>
        <v>#REF!</v>
      </c>
      <c r="Q16" s="15" t="e">
        <f>#REF!</f>
        <v>#REF!</v>
      </c>
      <c r="R16" s="13" t="e">
        <f>#REF!</f>
        <v>#REF!</v>
      </c>
      <c r="S16" s="13" t="e">
        <f>#REF!</f>
        <v>#REF!</v>
      </c>
      <c r="T16" s="14" t="e">
        <f>#REF!</f>
        <v>#REF!</v>
      </c>
      <c r="U16" s="14" t="e">
        <f>#REF!</f>
        <v>#REF!</v>
      </c>
      <c r="V16" s="14" t="e">
        <f>#REF!</f>
        <v>#REF!</v>
      </c>
      <c r="W16" s="14" t="e">
        <f>#REF!</f>
        <v>#REF!</v>
      </c>
      <c r="X16" s="16" t="e">
        <f>#REF!</f>
        <v>#REF!</v>
      </c>
      <c r="Y16" s="14" t="e">
        <f>#REF!</f>
        <v>#REF!</v>
      </c>
    </row>
    <row r="17" spans="1:25" s="1" customFormat="1" ht="17" x14ac:dyDescent="0.2">
      <c r="A17" s="12" t="e">
        <f>#REF!</f>
        <v>#REF!</v>
      </c>
      <c r="B17" s="13"/>
      <c r="C17" s="13"/>
      <c r="D17" s="13"/>
      <c r="E17" s="13"/>
      <c r="F17" s="13"/>
      <c r="G17" s="13" t="str">
        <f t="shared" si="0"/>
        <v>000000</v>
      </c>
      <c r="H17" s="13"/>
      <c r="I17" s="13" t="e">
        <f>#REF!</f>
        <v>#REF!</v>
      </c>
      <c r="J17" s="13"/>
      <c r="K17" s="13" t="s">
        <v>45</v>
      </c>
      <c r="L17" s="13" t="e">
        <f>#REF!</f>
        <v>#REF!</v>
      </c>
      <c r="M17" s="14" t="e">
        <f>#REF!</f>
        <v>#REF!</v>
      </c>
      <c r="N17" s="13"/>
      <c r="O17" s="13" t="e">
        <f>#REF!</f>
        <v>#REF!</v>
      </c>
      <c r="P17" s="13" t="e">
        <f>#REF!</f>
        <v>#REF!</v>
      </c>
      <c r="Q17" s="15" t="e">
        <f>#REF!</f>
        <v>#REF!</v>
      </c>
      <c r="R17" s="13" t="e">
        <f>#REF!</f>
        <v>#REF!</v>
      </c>
      <c r="S17" s="13" t="e">
        <f>#REF!</f>
        <v>#REF!</v>
      </c>
      <c r="T17" s="14" t="e">
        <f>#REF!</f>
        <v>#REF!</v>
      </c>
      <c r="U17" s="14" t="e">
        <f>#REF!</f>
        <v>#REF!</v>
      </c>
      <c r="V17" s="14" t="e">
        <f>#REF!</f>
        <v>#REF!</v>
      </c>
      <c r="W17" s="14" t="e">
        <f>#REF!</f>
        <v>#REF!</v>
      </c>
      <c r="X17" s="16" t="e">
        <f>#REF!</f>
        <v>#REF!</v>
      </c>
      <c r="Y17" s="14" t="e">
        <f>#REF!</f>
        <v>#REF!</v>
      </c>
    </row>
    <row r="18" spans="1:25" s="1" customFormat="1" ht="17" x14ac:dyDescent="0.2">
      <c r="A18" s="12" t="e">
        <f>#REF!</f>
        <v>#REF!</v>
      </c>
      <c r="B18" s="13"/>
      <c r="C18" s="13"/>
      <c r="D18" s="13"/>
      <c r="E18" s="13"/>
      <c r="F18" s="13"/>
      <c r="G18" s="13" t="str">
        <f t="shared" si="0"/>
        <v>000000</v>
      </c>
      <c r="H18" s="13"/>
      <c r="I18" s="13" t="e">
        <f>#REF!</f>
        <v>#REF!</v>
      </c>
      <c r="J18" s="13"/>
      <c r="K18" s="13" t="s">
        <v>45</v>
      </c>
      <c r="L18" s="13" t="e">
        <f>#REF!</f>
        <v>#REF!</v>
      </c>
      <c r="M18" s="14" t="e">
        <f>#REF!</f>
        <v>#REF!</v>
      </c>
      <c r="N18" s="13"/>
      <c r="O18" s="13" t="e">
        <f>#REF!</f>
        <v>#REF!</v>
      </c>
      <c r="P18" s="13" t="e">
        <f>#REF!</f>
        <v>#REF!</v>
      </c>
      <c r="Q18" s="15" t="e">
        <f>#REF!</f>
        <v>#REF!</v>
      </c>
      <c r="R18" s="13" t="e">
        <f>#REF!</f>
        <v>#REF!</v>
      </c>
      <c r="S18" s="13" t="e">
        <f>#REF!</f>
        <v>#REF!</v>
      </c>
      <c r="T18" s="14" t="e">
        <f>#REF!</f>
        <v>#REF!</v>
      </c>
      <c r="U18" s="14" t="e">
        <f>#REF!</f>
        <v>#REF!</v>
      </c>
      <c r="V18" s="14" t="e">
        <f>#REF!</f>
        <v>#REF!</v>
      </c>
      <c r="W18" s="14" t="e">
        <f>#REF!</f>
        <v>#REF!</v>
      </c>
      <c r="X18" s="16" t="e">
        <f>#REF!</f>
        <v>#REF!</v>
      </c>
      <c r="Y18" s="14" t="e">
        <f>#REF!</f>
        <v>#REF!</v>
      </c>
    </row>
    <row r="19" spans="1:25" s="1" customFormat="1" ht="17" x14ac:dyDescent="0.2">
      <c r="A19" s="12" t="e">
        <f>#REF!</f>
        <v>#REF!</v>
      </c>
      <c r="B19" s="13"/>
      <c r="C19" s="13"/>
      <c r="D19" s="13"/>
      <c r="E19" s="13"/>
      <c r="F19" s="13"/>
      <c r="G19" s="13" t="str">
        <f t="shared" si="0"/>
        <v>000000</v>
      </c>
      <c r="H19" s="13"/>
      <c r="I19" s="13" t="e">
        <f>#REF!</f>
        <v>#REF!</v>
      </c>
      <c r="J19" s="13"/>
      <c r="K19" s="13" t="s">
        <v>45</v>
      </c>
      <c r="L19" s="13" t="e">
        <f>#REF!</f>
        <v>#REF!</v>
      </c>
      <c r="M19" s="14" t="e">
        <f>#REF!</f>
        <v>#REF!</v>
      </c>
      <c r="N19" s="13"/>
      <c r="O19" s="13" t="e">
        <f>#REF!</f>
        <v>#REF!</v>
      </c>
      <c r="P19" s="13" t="e">
        <f>#REF!</f>
        <v>#REF!</v>
      </c>
      <c r="Q19" s="15" t="e">
        <f>#REF!</f>
        <v>#REF!</v>
      </c>
      <c r="R19" s="13" t="e">
        <f>#REF!</f>
        <v>#REF!</v>
      </c>
      <c r="S19" s="13" t="e">
        <f>#REF!</f>
        <v>#REF!</v>
      </c>
      <c r="T19" s="14" t="e">
        <f>#REF!</f>
        <v>#REF!</v>
      </c>
      <c r="U19" s="14" t="e">
        <f>#REF!</f>
        <v>#REF!</v>
      </c>
      <c r="V19" s="14" t="e">
        <f>#REF!</f>
        <v>#REF!</v>
      </c>
      <c r="W19" s="14" t="e">
        <f>#REF!</f>
        <v>#REF!</v>
      </c>
      <c r="X19" s="16" t="e">
        <f>#REF!</f>
        <v>#REF!</v>
      </c>
      <c r="Y19" s="14" t="e">
        <f>#REF!</f>
        <v>#REF!</v>
      </c>
    </row>
    <row r="20" spans="1:25" s="1" customFormat="1" ht="17" x14ac:dyDescent="0.2">
      <c r="A20" s="12" t="e">
        <f>#REF!</f>
        <v>#REF!</v>
      </c>
      <c r="B20" s="13"/>
      <c r="C20" s="13"/>
      <c r="D20" s="13"/>
      <c r="E20" s="13"/>
      <c r="F20" s="13"/>
      <c r="G20" s="13" t="str">
        <f t="shared" si="0"/>
        <v>000000</v>
      </c>
      <c r="H20" s="13"/>
      <c r="I20" s="13" t="e">
        <f>#REF!</f>
        <v>#REF!</v>
      </c>
      <c r="J20" s="13"/>
      <c r="K20" s="13" t="s">
        <v>45</v>
      </c>
      <c r="L20" s="13" t="e">
        <f>#REF!</f>
        <v>#REF!</v>
      </c>
      <c r="M20" s="14" t="e">
        <f>#REF!</f>
        <v>#REF!</v>
      </c>
      <c r="N20" s="13"/>
      <c r="O20" s="13" t="e">
        <f>#REF!</f>
        <v>#REF!</v>
      </c>
      <c r="P20" s="13" t="e">
        <f>#REF!</f>
        <v>#REF!</v>
      </c>
      <c r="Q20" s="15" t="e">
        <f>#REF!</f>
        <v>#REF!</v>
      </c>
      <c r="R20" s="13" t="e">
        <f>#REF!</f>
        <v>#REF!</v>
      </c>
      <c r="S20" s="13" t="e">
        <f>#REF!</f>
        <v>#REF!</v>
      </c>
      <c r="T20" s="14" t="e">
        <f>#REF!</f>
        <v>#REF!</v>
      </c>
      <c r="U20" s="14" t="e">
        <f>#REF!</f>
        <v>#REF!</v>
      </c>
      <c r="V20" s="14" t="e">
        <f>#REF!</f>
        <v>#REF!</v>
      </c>
      <c r="W20" s="14" t="e">
        <f>#REF!</f>
        <v>#REF!</v>
      </c>
      <c r="X20" s="16" t="e">
        <f>#REF!</f>
        <v>#REF!</v>
      </c>
      <c r="Y20" s="14" t="e">
        <f>#REF!</f>
        <v>#REF!</v>
      </c>
    </row>
    <row r="21" spans="1:25" s="1" customFormat="1" ht="17" x14ac:dyDescent="0.2">
      <c r="A21" s="12" t="e">
        <f>#REF!</f>
        <v>#REF!</v>
      </c>
      <c r="B21" s="13"/>
      <c r="C21" s="13"/>
      <c r="D21" s="13"/>
      <c r="E21" s="13"/>
      <c r="F21" s="13"/>
      <c r="G21" s="13" t="str">
        <f t="shared" si="0"/>
        <v>000000</v>
      </c>
      <c r="H21" s="13"/>
      <c r="I21" s="13" t="e">
        <f>#REF!</f>
        <v>#REF!</v>
      </c>
      <c r="J21" s="13"/>
      <c r="K21" s="13" t="s">
        <v>45</v>
      </c>
      <c r="L21" s="13" t="e">
        <f>#REF!</f>
        <v>#REF!</v>
      </c>
      <c r="M21" s="14" t="e">
        <f>#REF!</f>
        <v>#REF!</v>
      </c>
      <c r="N21" s="13"/>
      <c r="O21" s="13" t="e">
        <f>#REF!</f>
        <v>#REF!</v>
      </c>
      <c r="P21" s="13" t="e">
        <f>#REF!</f>
        <v>#REF!</v>
      </c>
      <c r="Q21" s="15" t="e">
        <f>#REF!</f>
        <v>#REF!</v>
      </c>
      <c r="R21" s="13" t="e">
        <f>#REF!</f>
        <v>#REF!</v>
      </c>
      <c r="S21" s="13" t="e">
        <f>#REF!</f>
        <v>#REF!</v>
      </c>
      <c r="T21" s="14" t="e">
        <f>#REF!</f>
        <v>#REF!</v>
      </c>
      <c r="U21" s="14" t="e">
        <f>#REF!</f>
        <v>#REF!</v>
      </c>
      <c r="V21" s="14" t="e">
        <f>#REF!</f>
        <v>#REF!</v>
      </c>
      <c r="W21" s="14" t="e">
        <f>#REF!</f>
        <v>#REF!</v>
      </c>
      <c r="X21" s="16" t="e">
        <f>#REF!</f>
        <v>#REF!</v>
      </c>
      <c r="Y21" s="14" t="e">
        <f>#REF!</f>
        <v>#REF!</v>
      </c>
    </row>
    <row r="22" spans="1:25" s="1" customFormat="1" ht="17" x14ac:dyDescent="0.2">
      <c r="A22" s="12" t="e">
        <f>#REF!</f>
        <v>#REF!</v>
      </c>
      <c r="B22" s="13"/>
      <c r="C22" s="13"/>
      <c r="D22" s="13"/>
      <c r="E22" s="13"/>
      <c r="F22" s="13"/>
      <c r="G22" s="13" t="str">
        <f t="shared" si="0"/>
        <v>000000</v>
      </c>
      <c r="H22" s="13"/>
      <c r="I22" s="13" t="e">
        <f>#REF!</f>
        <v>#REF!</v>
      </c>
      <c r="J22" s="13"/>
      <c r="K22" s="13" t="s">
        <v>45</v>
      </c>
      <c r="L22" s="13" t="e">
        <f>#REF!</f>
        <v>#REF!</v>
      </c>
      <c r="M22" s="14" t="e">
        <f>#REF!</f>
        <v>#REF!</v>
      </c>
      <c r="N22" s="13"/>
      <c r="O22" s="13" t="e">
        <f>#REF!</f>
        <v>#REF!</v>
      </c>
      <c r="P22" s="13" t="e">
        <f>#REF!</f>
        <v>#REF!</v>
      </c>
      <c r="Q22" s="15" t="e">
        <f>#REF!</f>
        <v>#REF!</v>
      </c>
      <c r="R22" s="13" t="e">
        <f>#REF!</f>
        <v>#REF!</v>
      </c>
      <c r="S22" s="13" t="e">
        <f>#REF!</f>
        <v>#REF!</v>
      </c>
      <c r="T22" s="14" t="e">
        <f>#REF!</f>
        <v>#REF!</v>
      </c>
      <c r="U22" s="14" t="e">
        <f>#REF!</f>
        <v>#REF!</v>
      </c>
      <c r="V22" s="14" t="e">
        <f>#REF!</f>
        <v>#REF!</v>
      </c>
      <c r="W22" s="14" t="e">
        <f>#REF!</f>
        <v>#REF!</v>
      </c>
      <c r="X22" s="16" t="e">
        <f>#REF!</f>
        <v>#REF!</v>
      </c>
      <c r="Y22" s="14" t="e">
        <f>#REF!</f>
        <v>#REF!</v>
      </c>
    </row>
    <row r="23" spans="1:25" s="1" customFormat="1" ht="17" x14ac:dyDescent="0.2">
      <c r="A23" s="12" t="e">
        <f>#REF!</f>
        <v>#REF!</v>
      </c>
      <c r="B23" s="13"/>
      <c r="C23" s="13"/>
      <c r="D23" s="13"/>
      <c r="E23" s="13"/>
      <c r="F23" s="13"/>
      <c r="G23" s="13" t="str">
        <f t="shared" si="0"/>
        <v>000000</v>
      </c>
      <c r="H23" s="13"/>
      <c r="I23" s="13" t="e">
        <f>#REF!</f>
        <v>#REF!</v>
      </c>
      <c r="J23" s="13"/>
      <c r="K23" s="13" t="s">
        <v>45</v>
      </c>
      <c r="L23" s="13" t="e">
        <f>#REF!</f>
        <v>#REF!</v>
      </c>
      <c r="M23" s="14" t="e">
        <f>#REF!</f>
        <v>#REF!</v>
      </c>
      <c r="N23" s="13"/>
      <c r="O23" s="13" t="e">
        <f>#REF!</f>
        <v>#REF!</v>
      </c>
      <c r="P23" s="13" t="e">
        <f>#REF!</f>
        <v>#REF!</v>
      </c>
      <c r="Q23" s="15" t="e">
        <f>#REF!</f>
        <v>#REF!</v>
      </c>
      <c r="R23" s="13" t="e">
        <f>#REF!</f>
        <v>#REF!</v>
      </c>
      <c r="S23" s="13" t="e">
        <f>#REF!</f>
        <v>#REF!</v>
      </c>
      <c r="T23" s="14" t="e">
        <f>#REF!</f>
        <v>#REF!</v>
      </c>
      <c r="U23" s="14" t="e">
        <f>#REF!</f>
        <v>#REF!</v>
      </c>
      <c r="V23" s="14" t="e">
        <f>#REF!</f>
        <v>#REF!</v>
      </c>
      <c r="W23" s="14" t="e">
        <f>#REF!</f>
        <v>#REF!</v>
      </c>
      <c r="X23" s="16" t="e">
        <f>#REF!</f>
        <v>#REF!</v>
      </c>
      <c r="Y23" s="14" t="e">
        <f>#REF!</f>
        <v>#REF!</v>
      </c>
    </row>
    <row r="24" spans="1:25" s="1" customFormat="1" ht="17" x14ac:dyDescent="0.2">
      <c r="A24" s="12" t="e">
        <f>#REF!</f>
        <v>#REF!</v>
      </c>
      <c r="B24" s="13"/>
      <c r="C24" s="13"/>
      <c r="D24" s="13"/>
      <c r="E24" s="13"/>
      <c r="F24" s="13"/>
      <c r="G24" s="13" t="str">
        <f t="shared" si="0"/>
        <v>000000</v>
      </c>
      <c r="H24" s="13"/>
      <c r="I24" s="13" t="e">
        <f>#REF!</f>
        <v>#REF!</v>
      </c>
      <c r="J24" s="13"/>
      <c r="K24" s="13" t="s">
        <v>45</v>
      </c>
      <c r="L24" s="13" t="e">
        <f>#REF!</f>
        <v>#REF!</v>
      </c>
      <c r="M24" s="14" t="e">
        <f>#REF!</f>
        <v>#REF!</v>
      </c>
      <c r="N24" s="13"/>
      <c r="O24" s="13" t="e">
        <f>#REF!</f>
        <v>#REF!</v>
      </c>
      <c r="P24" s="13" t="e">
        <f>#REF!</f>
        <v>#REF!</v>
      </c>
      <c r="Q24" s="15" t="e">
        <f>#REF!</f>
        <v>#REF!</v>
      </c>
      <c r="R24" s="13" t="e">
        <f>#REF!</f>
        <v>#REF!</v>
      </c>
      <c r="S24" s="13" t="e">
        <f>#REF!</f>
        <v>#REF!</v>
      </c>
      <c r="T24" s="14" t="e">
        <f>#REF!</f>
        <v>#REF!</v>
      </c>
      <c r="U24" s="14" t="e">
        <f>#REF!</f>
        <v>#REF!</v>
      </c>
      <c r="V24" s="14" t="e">
        <f>#REF!</f>
        <v>#REF!</v>
      </c>
      <c r="W24" s="14" t="e">
        <f>#REF!</f>
        <v>#REF!</v>
      </c>
      <c r="X24" s="16" t="e">
        <f>#REF!</f>
        <v>#REF!</v>
      </c>
      <c r="Y24" s="14" t="e">
        <f>#REF!</f>
        <v>#REF!</v>
      </c>
    </row>
    <row r="25" spans="1:25" s="1" customFormat="1" ht="17" x14ac:dyDescent="0.2">
      <c r="A25" s="12" t="e">
        <f>#REF!</f>
        <v>#REF!</v>
      </c>
      <c r="B25" s="13"/>
      <c r="C25" s="13"/>
      <c r="D25" s="13"/>
      <c r="E25" s="13"/>
      <c r="F25" s="13"/>
      <c r="G25" s="13" t="str">
        <f t="shared" si="0"/>
        <v>000000</v>
      </c>
      <c r="H25" s="13"/>
      <c r="I25" s="13" t="e">
        <f>#REF!</f>
        <v>#REF!</v>
      </c>
      <c r="J25" s="13"/>
      <c r="K25" s="13" t="s">
        <v>45</v>
      </c>
      <c r="L25" s="13" t="e">
        <f>#REF!</f>
        <v>#REF!</v>
      </c>
      <c r="M25" s="14" t="e">
        <f>#REF!</f>
        <v>#REF!</v>
      </c>
      <c r="N25" s="13"/>
      <c r="O25" s="13" t="e">
        <f>#REF!</f>
        <v>#REF!</v>
      </c>
      <c r="P25" s="13" t="e">
        <f>#REF!</f>
        <v>#REF!</v>
      </c>
      <c r="Q25" s="15" t="e">
        <f>#REF!</f>
        <v>#REF!</v>
      </c>
      <c r="R25" s="13" t="e">
        <f>#REF!</f>
        <v>#REF!</v>
      </c>
      <c r="S25" s="13" t="e">
        <f>#REF!</f>
        <v>#REF!</v>
      </c>
      <c r="T25" s="14" t="e">
        <f>#REF!</f>
        <v>#REF!</v>
      </c>
      <c r="U25" s="14" t="e">
        <f>#REF!</f>
        <v>#REF!</v>
      </c>
      <c r="V25" s="14" t="e">
        <f>#REF!</f>
        <v>#REF!</v>
      </c>
      <c r="W25" s="14" t="e">
        <f>#REF!</f>
        <v>#REF!</v>
      </c>
      <c r="X25" s="16" t="e">
        <f>#REF!</f>
        <v>#REF!</v>
      </c>
      <c r="Y25" s="14" t="e">
        <f>#REF!</f>
        <v>#REF!</v>
      </c>
    </row>
    <row r="26" spans="1:25" s="1" customFormat="1" ht="17" x14ac:dyDescent="0.2">
      <c r="A26" s="12" t="e">
        <f>#REF!</f>
        <v>#REF!</v>
      </c>
      <c r="B26" s="13"/>
      <c r="C26" s="13"/>
      <c r="D26" s="13"/>
      <c r="E26" s="13"/>
      <c r="F26" s="13"/>
      <c r="G26" s="13" t="str">
        <f t="shared" si="0"/>
        <v>000000</v>
      </c>
      <c r="H26" s="13"/>
      <c r="I26" s="13" t="e">
        <f>#REF!</f>
        <v>#REF!</v>
      </c>
      <c r="J26" s="13"/>
      <c r="K26" s="13" t="s">
        <v>45</v>
      </c>
      <c r="L26" s="13" t="e">
        <f>#REF!</f>
        <v>#REF!</v>
      </c>
      <c r="M26" s="14" t="e">
        <f>#REF!</f>
        <v>#REF!</v>
      </c>
      <c r="N26" s="13"/>
      <c r="O26" s="13" t="e">
        <f>#REF!</f>
        <v>#REF!</v>
      </c>
      <c r="P26" s="13" t="e">
        <f>#REF!</f>
        <v>#REF!</v>
      </c>
      <c r="Q26" s="15" t="e">
        <f>#REF!</f>
        <v>#REF!</v>
      </c>
      <c r="R26" s="13" t="e">
        <f>#REF!</f>
        <v>#REF!</v>
      </c>
      <c r="S26" s="13" t="e">
        <f>#REF!</f>
        <v>#REF!</v>
      </c>
      <c r="T26" s="14" t="e">
        <f>#REF!</f>
        <v>#REF!</v>
      </c>
      <c r="U26" s="14" t="e">
        <f>#REF!</f>
        <v>#REF!</v>
      </c>
      <c r="V26" s="14" t="e">
        <f>#REF!</f>
        <v>#REF!</v>
      </c>
      <c r="W26" s="14" t="e">
        <f>#REF!</f>
        <v>#REF!</v>
      </c>
      <c r="X26" s="16" t="e">
        <f>#REF!</f>
        <v>#REF!</v>
      </c>
      <c r="Y26" s="14" t="e">
        <f>#REF!</f>
        <v>#REF!</v>
      </c>
    </row>
    <row r="27" spans="1:25" s="1" customFormat="1" ht="17" x14ac:dyDescent="0.2">
      <c r="A27" s="17" t="e">
        <f>#REF!</f>
        <v>#REF!</v>
      </c>
      <c r="B27" s="18"/>
      <c r="C27" s="18"/>
      <c r="D27" s="18"/>
      <c r="E27" s="18"/>
      <c r="F27" s="18"/>
      <c r="G27" s="18" t="str">
        <f t="shared" si="0"/>
        <v>000000</v>
      </c>
      <c r="H27" s="18"/>
      <c r="I27" s="18" t="e">
        <f>#REF!</f>
        <v>#REF!</v>
      </c>
      <c r="J27" s="18"/>
      <c r="K27" s="18" t="s">
        <v>45</v>
      </c>
      <c r="L27" s="18" t="e">
        <f>#REF!</f>
        <v>#REF!</v>
      </c>
      <c r="M27" s="19" t="e">
        <f>#REF!</f>
        <v>#REF!</v>
      </c>
      <c r="N27" s="18"/>
      <c r="O27" s="18" t="e">
        <f>#REF!</f>
        <v>#REF!</v>
      </c>
      <c r="P27" s="18" t="e">
        <f>#REF!</f>
        <v>#REF!</v>
      </c>
      <c r="Q27" s="20" t="e">
        <f>#REF!</f>
        <v>#REF!</v>
      </c>
      <c r="R27" s="18" t="e">
        <f>#REF!</f>
        <v>#REF!</v>
      </c>
      <c r="S27" s="18" t="e">
        <f>#REF!</f>
        <v>#REF!</v>
      </c>
      <c r="T27" s="19" t="e">
        <f>#REF!</f>
        <v>#REF!</v>
      </c>
      <c r="U27" s="19" t="e">
        <f>#REF!</f>
        <v>#REF!</v>
      </c>
      <c r="V27" s="19" t="e">
        <f>#REF!</f>
        <v>#REF!</v>
      </c>
      <c r="W27" s="19" t="e">
        <f>#REF!</f>
        <v>#REF!</v>
      </c>
      <c r="X27" s="21" t="e">
        <f>#REF!</f>
        <v>#REF!</v>
      </c>
      <c r="Y27" s="19" t="e">
        <f>#REF!</f>
        <v>#REF!</v>
      </c>
    </row>
  </sheetData>
  <phoneticPr fontId="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28"/>
  <sheetViews>
    <sheetView topLeftCell="A3" workbookViewId="0">
      <selection activeCell="AC27" sqref="AC27"/>
    </sheetView>
  </sheetViews>
  <sheetFormatPr baseColWidth="10" defaultColWidth="10.83203125" defaultRowHeight="16" x14ac:dyDescent="0.2"/>
  <cols>
    <col min="1" max="3" width="8.83203125" style="4" customWidth="1"/>
    <col min="4" max="4" width="60.6640625" style="4" customWidth="1"/>
    <col min="5" max="17" width="8.83203125" style="4" customWidth="1"/>
    <col min="18" max="18" width="7.83203125" style="4" bestFit="1" customWidth="1"/>
    <col min="19" max="19" width="8.83203125" style="4" customWidth="1"/>
    <col min="20" max="20" width="14.33203125" style="4" customWidth="1"/>
    <col min="21" max="256" width="8.83203125" style="4" customWidth="1"/>
    <col min="257" max="16384" width="10.83203125" style="4"/>
  </cols>
  <sheetData>
    <row r="1" spans="1:34" s="1" customFormat="1" ht="17" x14ac:dyDescent="0.2"/>
    <row r="2" spans="1:34" s="1" customFormat="1" ht="17" x14ac:dyDescent="0.2">
      <c r="V2" s="199" t="s">
        <v>36</v>
      </c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</row>
    <row r="3" spans="1:34" s="1" customFormat="1" ht="72" x14ac:dyDescent="0.2">
      <c r="A3" s="22" t="s">
        <v>2</v>
      </c>
      <c r="B3" s="22" t="s">
        <v>21</v>
      </c>
      <c r="C3" s="23" t="s">
        <v>3</v>
      </c>
      <c r="D3" s="22" t="s">
        <v>6</v>
      </c>
      <c r="E3" s="23" t="s">
        <v>1</v>
      </c>
      <c r="F3" s="23" t="s">
        <v>22</v>
      </c>
      <c r="G3" s="24" t="s">
        <v>4</v>
      </c>
      <c r="H3" s="25" t="s">
        <v>23</v>
      </c>
      <c r="I3" s="24" t="s">
        <v>0</v>
      </c>
      <c r="J3" s="26" t="s">
        <v>24</v>
      </c>
      <c r="K3" s="27" t="s">
        <v>25</v>
      </c>
      <c r="L3" s="26" t="s">
        <v>26</v>
      </c>
      <c r="M3" s="26" t="s">
        <v>27</v>
      </c>
      <c r="N3" s="28" t="s">
        <v>28</v>
      </c>
      <c r="O3" s="26" t="s">
        <v>29</v>
      </c>
      <c r="P3" s="26" t="s">
        <v>30</v>
      </c>
      <c r="Q3" s="27" t="s">
        <v>31</v>
      </c>
      <c r="R3" s="22" t="s">
        <v>5</v>
      </c>
      <c r="S3" s="22" t="s">
        <v>32</v>
      </c>
      <c r="T3" s="22" t="s">
        <v>33</v>
      </c>
      <c r="U3" s="22" t="s">
        <v>34</v>
      </c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2" t="s">
        <v>35</v>
      </c>
    </row>
    <row r="4" spans="1:34" s="1" customFormat="1" ht="16" customHeight="1" x14ac:dyDescent="0.2">
      <c r="A4" s="30" t="e">
        <f>#REF!</f>
        <v>#REF!</v>
      </c>
      <c r="B4" s="30"/>
      <c r="C4" s="31" t="e">
        <f>#REF!</f>
        <v>#REF!</v>
      </c>
      <c r="D4" s="30" t="e">
        <f>#REF!</f>
        <v>#REF!</v>
      </c>
      <c r="E4" s="7" t="e">
        <f>#REF!</f>
        <v>#REF!</v>
      </c>
      <c r="F4" s="7"/>
      <c r="G4" s="32" t="e">
        <f>#REF!</f>
        <v>#REF!</v>
      </c>
      <c r="H4" s="33"/>
      <c r="I4" s="32" t="e">
        <f>#REF!</f>
        <v>#REF!</v>
      </c>
      <c r="J4" s="34" t="e">
        <f>((H4/1.2)-I4)/((H4/1.2))</f>
        <v>#REF!</v>
      </c>
      <c r="K4" s="35" t="e">
        <f>1-H4/G4</f>
        <v>#REF!</v>
      </c>
      <c r="L4" s="34"/>
      <c r="M4" s="34"/>
      <c r="N4" s="36"/>
      <c r="O4" s="34" t="e">
        <f>((N4/1.2)-I4)/((N4/1.2))</f>
        <v>#REF!</v>
      </c>
      <c r="P4" s="34" t="e">
        <f>((G4/1.2)-I4)/((G4/1.2))</f>
        <v>#REF!</v>
      </c>
      <c r="Q4" s="35" t="e">
        <f>1-N4/H4</f>
        <v>#DIV/0!</v>
      </c>
      <c r="R4" s="37" t="e">
        <f>#REF!</f>
        <v>#REF!</v>
      </c>
      <c r="S4" s="30"/>
      <c r="T4" s="30"/>
      <c r="U4" s="30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 t="e">
        <f>AVERAGE(V4:AG4)</f>
        <v>#DIV/0!</v>
      </c>
    </row>
    <row r="5" spans="1:34" s="1" customFormat="1" ht="17" x14ac:dyDescent="0.2">
      <c r="A5" s="39" t="e">
        <f>#REF!</f>
        <v>#REF!</v>
      </c>
      <c r="B5" s="39"/>
      <c r="C5" s="40" t="e">
        <f>#REF!</f>
        <v>#REF!</v>
      </c>
      <c r="D5" s="39" t="e">
        <f>#REF!</f>
        <v>#REF!</v>
      </c>
      <c r="E5" s="13" t="e">
        <f>#REF!</f>
        <v>#REF!</v>
      </c>
      <c r="F5" s="13"/>
      <c r="G5" s="41" t="e">
        <f>#REF!</f>
        <v>#REF!</v>
      </c>
      <c r="H5" s="42"/>
      <c r="I5" s="41" t="e">
        <f>#REF!</f>
        <v>#REF!</v>
      </c>
      <c r="J5" s="43" t="e">
        <f t="shared" ref="J5:J28" si="0">((H5/1.2)-I5)/((H5/1.2))</f>
        <v>#REF!</v>
      </c>
      <c r="K5" s="44" t="e">
        <f t="shared" ref="K5:K28" si="1">1-H5/G5</f>
        <v>#REF!</v>
      </c>
      <c r="L5" s="43"/>
      <c r="M5" s="43"/>
      <c r="N5" s="45"/>
      <c r="O5" s="43" t="e">
        <f t="shared" ref="O5:O28" si="2">((N5/1.2)-I5)/((N5/1.2))</f>
        <v>#REF!</v>
      </c>
      <c r="P5" s="43" t="e">
        <f t="shared" ref="P5:P28" si="3">((G5/1.2)-I5)/((G5/1.2))</f>
        <v>#REF!</v>
      </c>
      <c r="Q5" s="44" t="e">
        <f t="shared" ref="Q5:Q28" si="4">1-N5/H5</f>
        <v>#DIV/0!</v>
      </c>
      <c r="R5" s="46" t="e">
        <f>#REF!</f>
        <v>#REF!</v>
      </c>
      <c r="S5" s="39"/>
      <c r="T5" s="39"/>
      <c r="U5" s="39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 t="e">
        <f t="shared" ref="AH5:AH28" si="5">AVERAGE(V5:AG5)</f>
        <v>#DIV/0!</v>
      </c>
    </row>
    <row r="6" spans="1:34" s="1" customFormat="1" ht="17" x14ac:dyDescent="0.2">
      <c r="A6" s="39" t="e">
        <f>#REF!</f>
        <v>#REF!</v>
      </c>
      <c r="B6" s="39"/>
      <c r="C6" s="40" t="e">
        <f>#REF!</f>
        <v>#REF!</v>
      </c>
      <c r="D6" s="39" t="e">
        <f>#REF!</f>
        <v>#REF!</v>
      </c>
      <c r="E6" s="13" t="e">
        <f>#REF!</f>
        <v>#REF!</v>
      </c>
      <c r="F6" s="13"/>
      <c r="G6" s="41" t="e">
        <f>#REF!</f>
        <v>#REF!</v>
      </c>
      <c r="H6" s="42"/>
      <c r="I6" s="41" t="e">
        <f>#REF!</f>
        <v>#REF!</v>
      </c>
      <c r="J6" s="43" t="e">
        <f t="shared" si="0"/>
        <v>#REF!</v>
      </c>
      <c r="K6" s="44" t="e">
        <f t="shared" si="1"/>
        <v>#REF!</v>
      </c>
      <c r="L6" s="43"/>
      <c r="M6" s="43"/>
      <c r="N6" s="45"/>
      <c r="O6" s="43" t="e">
        <f t="shared" si="2"/>
        <v>#REF!</v>
      </c>
      <c r="P6" s="43" t="e">
        <f t="shared" si="3"/>
        <v>#REF!</v>
      </c>
      <c r="Q6" s="44" t="e">
        <f t="shared" si="4"/>
        <v>#DIV/0!</v>
      </c>
      <c r="R6" s="46" t="e">
        <f>#REF!</f>
        <v>#REF!</v>
      </c>
      <c r="S6" s="39"/>
      <c r="T6" s="39"/>
      <c r="U6" s="39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 t="e">
        <f t="shared" si="5"/>
        <v>#DIV/0!</v>
      </c>
    </row>
    <row r="7" spans="1:34" s="1" customFormat="1" ht="17" x14ac:dyDescent="0.2">
      <c r="A7" s="39" t="e">
        <f>#REF!</f>
        <v>#REF!</v>
      </c>
      <c r="B7" s="39"/>
      <c r="C7" s="40" t="e">
        <f>#REF!</f>
        <v>#REF!</v>
      </c>
      <c r="D7" s="39" t="e">
        <f>#REF!</f>
        <v>#REF!</v>
      </c>
      <c r="E7" s="13" t="e">
        <f>#REF!</f>
        <v>#REF!</v>
      </c>
      <c r="F7" s="13"/>
      <c r="G7" s="41" t="e">
        <f>#REF!</f>
        <v>#REF!</v>
      </c>
      <c r="H7" s="42"/>
      <c r="I7" s="41" t="e">
        <f>#REF!</f>
        <v>#REF!</v>
      </c>
      <c r="J7" s="43" t="e">
        <f t="shared" si="0"/>
        <v>#REF!</v>
      </c>
      <c r="K7" s="44" t="e">
        <f t="shared" si="1"/>
        <v>#REF!</v>
      </c>
      <c r="L7" s="43"/>
      <c r="M7" s="43"/>
      <c r="N7" s="45"/>
      <c r="O7" s="43" t="e">
        <f t="shared" si="2"/>
        <v>#REF!</v>
      </c>
      <c r="P7" s="43" t="e">
        <f t="shared" si="3"/>
        <v>#REF!</v>
      </c>
      <c r="Q7" s="44" t="e">
        <f t="shared" si="4"/>
        <v>#DIV/0!</v>
      </c>
      <c r="R7" s="46" t="e">
        <f>#REF!</f>
        <v>#REF!</v>
      </c>
      <c r="S7" s="39"/>
      <c r="T7" s="39"/>
      <c r="U7" s="39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 t="e">
        <f t="shared" si="5"/>
        <v>#DIV/0!</v>
      </c>
    </row>
    <row r="8" spans="1:34" s="1" customFormat="1" ht="17" x14ac:dyDescent="0.2">
      <c r="A8" s="39" t="e">
        <f>#REF!</f>
        <v>#REF!</v>
      </c>
      <c r="B8" s="39"/>
      <c r="C8" s="40" t="e">
        <f>#REF!</f>
        <v>#REF!</v>
      </c>
      <c r="D8" s="39" t="e">
        <f>#REF!</f>
        <v>#REF!</v>
      </c>
      <c r="E8" s="13" t="e">
        <f>#REF!</f>
        <v>#REF!</v>
      </c>
      <c r="F8" s="13"/>
      <c r="G8" s="41" t="e">
        <f>#REF!</f>
        <v>#REF!</v>
      </c>
      <c r="H8" s="42"/>
      <c r="I8" s="41" t="e">
        <f>#REF!</f>
        <v>#REF!</v>
      </c>
      <c r="J8" s="43" t="e">
        <f t="shared" si="0"/>
        <v>#REF!</v>
      </c>
      <c r="K8" s="44" t="e">
        <f t="shared" si="1"/>
        <v>#REF!</v>
      </c>
      <c r="L8" s="43"/>
      <c r="M8" s="43"/>
      <c r="N8" s="45"/>
      <c r="O8" s="43" t="e">
        <f t="shared" si="2"/>
        <v>#REF!</v>
      </c>
      <c r="P8" s="43" t="e">
        <f t="shared" si="3"/>
        <v>#REF!</v>
      </c>
      <c r="Q8" s="44" t="e">
        <f t="shared" si="4"/>
        <v>#DIV/0!</v>
      </c>
      <c r="R8" s="46" t="e">
        <f>#REF!</f>
        <v>#REF!</v>
      </c>
      <c r="S8" s="39"/>
      <c r="T8" s="39"/>
      <c r="U8" s="39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 t="e">
        <f t="shared" si="5"/>
        <v>#DIV/0!</v>
      </c>
    </row>
    <row r="9" spans="1:34" s="1" customFormat="1" ht="17" x14ac:dyDescent="0.2">
      <c r="A9" s="39" t="e">
        <f>#REF!</f>
        <v>#REF!</v>
      </c>
      <c r="B9" s="39"/>
      <c r="C9" s="40" t="e">
        <f>#REF!</f>
        <v>#REF!</v>
      </c>
      <c r="D9" s="39" t="e">
        <f>#REF!</f>
        <v>#REF!</v>
      </c>
      <c r="E9" s="13" t="e">
        <f>#REF!</f>
        <v>#REF!</v>
      </c>
      <c r="F9" s="13"/>
      <c r="G9" s="41" t="e">
        <f>#REF!</f>
        <v>#REF!</v>
      </c>
      <c r="H9" s="42"/>
      <c r="I9" s="41" t="e">
        <f>#REF!</f>
        <v>#REF!</v>
      </c>
      <c r="J9" s="43" t="e">
        <f t="shared" si="0"/>
        <v>#REF!</v>
      </c>
      <c r="K9" s="44" t="e">
        <f t="shared" si="1"/>
        <v>#REF!</v>
      </c>
      <c r="L9" s="43"/>
      <c r="M9" s="43"/>
      <c r="N9" s="45"/>
      <c r="O9" s="43" t="e">
        <f t="shared" si="2"/>
        <v>#REF!</v>
      </c>
      <c r="P9" s="43" t="e">
        <f t="shared" si="3"/>
        <v>#REF!</v>
      </c>
      <c r="Q9" s="44" t="e">
        <f t="shared" si="4"/>
        <v>#DIV/0!</v>
      </c>
      <c r="R9" s="46" t="e">
        <f>#REF!</f>
        <v>#REF!</v>
      </c>
      <c r="S9" s="39"/>
      <c r="T9" s="39"/>
      <c r="U9" s="39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 t="e">
        <f t="shared" si="5"/>
        <v>#DIV/0!</v>
      </c>
    </row>
    <row r="10" spans="1:34" s="1" customFormat="1" ht="17" x14ac:dyDescent="0.2">
      <c r="A10" s="39" t="e">
        <f>#REF!</f>
        <v>#REF!</v>
      </c>
      <c r="B10" s="39"/>
      <c r="C10" s="40" t="e">
        <f>#REF!</f>
        <v>#REF!</v>
      </c>
      <c r="D10" s="39" t="e">
        <f>#REF!</f>
        <v>#REF!</v>
      </c>
      <c r="E10" s="13" t="e">
        <f>#REF!</f>
        <v>#REF!</v>
      </c>
      <c r="F10" s="13"/>
      <c r="G10" s="41" t="e">
        <f>#REF!</f>
        <v>#REF!</v>
      </c>
      <c r="H10" s="42"/>
      <c r="I10" s="41" t="e">
        <f>#REF!</f>
        <v>#REF!</v>
      </c>
      <c r="J10" s="43" t="e">
        <f t="shared" si="0"/>
        <v>#REF!</v>
      </c>
      <c r="K10" s="44" t="e">
        <f t="shared" si="1"/>
        <v>#REF!</v>
      </c>
      <c r="L10" s="43"/>
      <c r="M10" s="43"/>
      <c r="N10" s="45"/>
      <c r="O10" s="43" t="e">
        <f t="shared" si="2"/>
        <v>#REF!</v>
      </c>
      <c r="P10" s="43" t="e">
        <f t="shared" si="3"/>
        <v>#REF!</v>
      </c>
      <c r="Q10" s="44" t="e">
        <f t="shared" si="4"/>
        <v>#DIV/0!</v>
      </c>
      <c r="R10" s="46" t="e">
        <f>#REF!</f>
        <v>#REF!</v>
      </c>
      <c r="S10" s="39"/>
      <c r="T10" s="39"/>
      <c r="U10" s="39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 t="e">
        <f t="shared" si="5"/>
        <v>#DIV/0!</v>
      </c>
    </row>
    <row r="11" spans="1:34" s="1" customFormat="1" ht="17" x14ac:dyDescent="0.2">
      <c r="A11" s="39" t="e">
        <f>#REF!</f>
        <v>#REF!</v>
      </c>
      <c r="B11" s="39"/>
      <c r="C11" s="40" t="e">
        <f>#REF!</f>
        <v>#REF!</v>
      </c>
      <c r="D11" s="39" t="e">
        <f>#REF!</f>
        <v>#REF!</v>
      </c>
      <c r="E11" s="13" t="e">
        <f>#REF!</f>
        <v>#REF!</v>
      </c>
      <c r="F11" s="13"/>
      <c r="G11" s="41" t="e">
        <f>#REF!</f>
        <v>#REF!</v>
      </c>
      <c r="H11" s="42"/>
      <c r="I11" s="41" t="e">
        <f>#REF!</f>
        <v>#REF!</v>
      </c>
      <c r="J11" s="43" t="e">
        <f t="shared" si="0"/>
        <v>#REF!</v>
      </c>
      <c r="K11" s="44" t="e">
        <f t="shared" si="1"/>
        <v>#REF!</v>
      </c>
      <c r="L11" s="43"/>
      <c r="M11" s="43"/>
      <c r="N11" s="45"/>
      <c r="O11" s="43" t="e">
        <f t="shared" si="2"/>
        <v>#REF!</v>
      </c>
      <c r="P11" s="43" t="e">
        <f t="shared" si="3"/>
        <v>#REF!</v>
      </c>
      <c r="Q11" s="44" t="e">
        <f t="shared" si="4"/>
        <v>#DIV/0!</v>
      </c>
      <c r="R11" s="46" t="e">
        <f>#REF!</f>
        <v>#REF!</v>
      </c>
      <c r="S11" s="39"/>
      <c r="T11" s="39"/>
      <c r="U11" s="39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 t="e">
        <f t="shared" si="5"/>
        <v>#DIV/0!</v>
      </c>
    </row>
    <row r="12" spans="1:34" s="1" customFormat="1" ht="17" x14ac:dyDescent="0.2">
      <c r="A12" s="39" t="e">
        <f>#REF!</f>
        <v>#REF!</v>
      </c>
      <c r="B12" s="39"/>
      <c r="C12" s="40" t="e">
        <f>#REF!</f>
        <v>#REF!</v>
      </c>
      <c r="D12" s="39" t="e">
        <f>#REF!</f>
        <v>#REF!</v>
      </c>
      <c r="E12" s="13" t="e">
        <f>#REF!</f>
        <v>#REF!</v>
      </c>
      <c r="F12" s="13"/>
      <c r="G12" s="41" t="e">
        <f>#REF!</f>
        <v>#REF!</v>
      </c>
      <c r="H12" s="42"/>
      <c r="I12" s="41" t="e">
        <f>#REF!</f>
        <v>#REF!</v>
      </c>
      <c r="J12" s="43" t="e">
        <f t="shared" si="0"/>
        <v>#REF!</v>
      </c>
      <c r="K12" s="44" t="e">
        <f t="shared" si="1"/>
        <v>#REF!</v>
      </c>
      <c r="L12" s="43"/>
      <c r="M12" s="43"/>
      <c r="N12" s="45"/>
      <c r="O12" s="43" t="e">
        <f t="shared" si="2"/>
        <v>#REF!</v>
      </c>
      <c r="P12" s="43" t="e">
        <f t="shared" si="3"/>
        <v>#REF!</v>
      </c>
      <c r="Q12" s="44" t="e">
        <f t="shared" si="4"/>
        <v>#DIV/0!</v>
      </c>
      <c r="R12" s="46" t="e">
        <f>#REF!</f>
        <v>#REF!</v>
      </c>
      <c r="S12" s="39"/>
      <c r="T12" s="39"/>
      <c r="U12" s="39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 t="e">
        <f t="shared" si="5"/>
        <v>#DIV/0!</v>
      </c>
    </row>
    <row r="13" spans="1:34" s="1" customFormat="1" ht="17" x14ac:dyDescent="0.2">
      <c r="A13" s="39" t="e">
        <f>#REF!</f>
        <v>#REF!</v>
      </c>
      <c r="B13" s="39"/>
      <c r="C13" s="40" t="e">
        <f>#REF!</f>
        <v>#REF!</v>
      </c>
      <c r="D13" s="39" t="e">
        <f>#REF!</f>
        <v>#REF!</v>
      </c>
      <c r="E13" s="13" t="e">
        <f>#REF!</f>
        <v>#REF!</v>
      </c>
      <c r="F13" s="13"/>
      <c r="G13" s="41" t="e">
        <f>#REF!</f>
        <v>#REF!</v>
      </c>
      <c r="H13" s="42"/>
      <c r="I13" s="41" t="e">
        <f>#REF!</f>
        <v>#REF!</v>
      </c>
      <c r="J13" s="43" t="e">
        <f t="shared" si="0"/>
        <v>#REF!</v>
      </c>
      <c r="K13" s="44" t="e">
        <f t="shared" si="1"/>
        <v>#REF!</v>
      </c>
      <c r="L13" s="43"/>
      <c r="M13" s="43"/>
      <c r="N13" s="45"/>
      <c r="O13" s="43" t="e">
        <f t="shared" si="2"/>
        <v>#REF!</v>
      </c>
      <c r="P13" s="43" t="e">
        <f t="shared" si="3"/>
        <v>#REF!</v>
      </c>
      <c r="Q13" s="44" t="e">
        <f t="shared" si="4"/>
        <v>#DIV/0!</v>
      </c>
      <c r="R13" s="46" t="e">
        <f>#REF!</f>
        <v>#REF!</v>
      </c>
      <c r="S13" s="39"/>
      <c r="T13" s="39"/>
      <c r="U13" s="39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 t="e">
        <f t="shared" si="5"/>
        <v>#DIV/0!</v>
      </c>
    </row>
    <row r="14" spans="1:34" s="1" customFormat="1" ht="17" x14ac:dyDescent="0.2">
      <c r="A14" s="39" t="e">
        <f>#REF!</f>
        <v>#REF!</v>
      </c>
      <c r="B14" s="39"/>
      <c r="C14" s="40" t="e">
        <f>#REF!</f>
        <v>#REF!</v>
      </c>
      <c r="D14" s="39" t="e">
        <f>#REF!</f>
        <v>#REF!</v>
      </c>
      <c r="E14" s="13" t="e">
        <f>#REF!</f>
        <v>#REF!</v>
      </c>
      <c r="F14" s="13"/>
      <c r="G14" s="41" t="e">
        <f>#REF!</f>
        <v>#REF!</v>
      </c>
      <c r="H14" s="42"/>
      <c r="I14" s="41" t="e">
        <f>#REF!</f>
        <v>#REF!</v>
      </c>
      <c r="J14" s="43" t="e">
        <f t="shared" si="0"/>
        <v>#REF!</v>
      </c>
      <c r="K14" s="44" t="e">
        <f t="shared" si="1"/>
        <v>#REF!</v>
      </c>
      <c r="L14" s="43"/>
      <c r="M14" s="43"/>
      <c r="N14" s="45"/>
      <c r="O14" s="43" t="e">
        <f t="shared" si="2"/>
        <v>#REF!</v>
      </c>
      <c r="P14" s="43" t="e">
        <f t="shared" si="3"/>
        <v>#REF!</v>
      </c>
      <c r="Q14" s="44" t="e">
        <f t="shared" si="4"/>
        <v>#DIV/0!</v>
      </c>
      <c r="R14" s="46" t="e">
        <f>#REF!</f>
        <v>#REF!</v>
      </c>
      <c r="S14" s="39"/>
      <c r="T14" s="39"/>
      <c r="U14" s="39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 t="e">
        <f t="shared" si="5"/>
        <v>#DIV/0!</v>
      </c>
    </row>
    <row r="15" spans="1:34" s="1" customFormat="1" ht="17" x14ac:dyDescent="0.2">
      <c r="A15" s="39" t="e">
        <f>#REF!</f>
        <v>#REF!</v>
      </c>
      <c r="B15" s="39"/>
      <c r="C15" s="40" t="e">
        <f>#REF!</f>
        <v>#REF!</v>
      </c>
      <c r="D15" s="39" t="e">
        <f>#REF!</f>
        <v>#REF!</v>
      </c>
      <c r="E15" s="13" t="e">
        <f>#REF!</f>
        <v>#REF!</v>
      </c>
      <c r="F15" s="13"/>
      <c r="G15" s="41" t="e">
        <f>#REF!</f>
        <v>#REF!</v>
      </c>
      <c r="H15" s="42"/>
      <c r="I15" s="41" t="e">
        <f>#REF!</f>
        <v>#REF!</v>
      </c>
      <c r="J15" s="43" t="e">
        <f t="shared" si="0"/>
        <v>#REF!</v>
      </c>
      <c r="K15" s="44" t="e">
        <f t="shared" si="1"/>
        <v>#REF!</v>
      </c>
      <c r="L15" s="43"/>
      <c r="M15" s="43"/>
      <c r="N15" s="45"/>
      <c r="O15" s="43" t="e">
        <f t="shared" si="2"/>
        <v>#REF!</v>
      </c>
      <c r="P15" s="43" t="e">
        <f t="shared" si="3"/>
        <v>#REF!</v>
      </c>
      <c r="Q15" s="44" t="e">
        <f t="shared" si="4"/>
        <v>#DIV/0!</v>
      </c>
      <c r="R15" s="46" t="e">
        <f>#REF!</f>
        <v>#REF!</v>
      </c>
      <c r="S15" s="39"/>
      <c r="T15" s="39"/>
      <c r="U15" s="39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 t="e">
        <f t="shared" si="5"/>
        <v>#DIV/0!</v>
      </c>
    </row>
    <row r="16" spans="1:34" s="1" customFormat="1" ht="17" x14ac:dyDescent="0.2">
      <c r="A16" s="39" t="e">
        <f>#REF!</f>
        <v>#REF!</v>
      </c>
      <c r="B16" s="39"/>
      <c r="C16" s="40" t="e">
        <f>#REF!</f>
        <v>#REF!</v>
      </c>
      <c r="D16" s="39" t="e">
        <f>#REF!</f>
        <v>#REF!</v>
      </c>
      <c r="E16" s="13" t="e">
        <f>#REF!</f>
        <v>#REF!</v>
      </c>
      <c r="F16" s="13"/>
      <c r="G16" s="41" t="e">
        <f>#REF!</f>
        <v>#REF!</v>
      </c>
      <c r="H16" s="42"/>
      <c r="I16" s="41" t="e">
        <f>#REF!</f>
        <v>#REF!</v>
      </c>
      <c r="J16" s="43" t="e">
        <f t="shared" si="0"/>
        <v>#REF!</v>
      </c>
      <c r="K16" s="44" t="e">
        <f t="shared" si="1"/>
        <v>#REF!</v>
      </c>
      <c r="L16" s="43"/>
      <c r="M16" s="43"/>
      <c r="N16" s="45"/>
      <c r="O16" s="43" t="e">
        <f t="shared" si="2"/>
        <v>#REF!</v>
      </c>
      <c r="P16" s="43" t="e">
        <f t="shared" si="3"/>
        <v>#REF!</v>
      </c>
      <c r="Q16" s="44" t="e">
        <f t="shared" si="4"/>
        <v>#DIV/0!</v>
      </c>
      <c r="R16" s="46" t="e">
        <f>#REF!</f>
        <v>#REF!</v>
      </c>
      <c r="S16" s="39"/>
      <c r="T16" s="39"/>
      <c r="U16" s="39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 t="e">
        <f t="shared" si="5"/>
        <v>#DIV/0!</v>
      </c>
    </row>
    <row r="17" spans="1:34" s="1" customFormat="1" ht="17" x14ac:dyDescent="0.2">
      <c r="A17" s="39" t="e">
        <f>#REF!</f>
        <v>#REF!</v>
      </c>
      <c r="B17" s="39"/>
      <c r="C17" s="40" t="e">
        <f>#REF!</f>
        <v>#REF!</v>
      </c>
      <c r="D17" s="39" t="e">
        <f>#REF!</f>
        <v>#REF!</v>
      </c>
      <c r="E17" s="13" t="e">
        <f>#REF!</f>
        <v>#REF!</v>
      </c>
      <c r="F17" s="13"/>
      <c r="G17" s="41" t="e">
        <f>#REF!</f>
        <v>#REF!</v>
      </c>
      <c r="H17" s="42"/>
      <c r="I17" s="41" t="e">
        <f>#REF!</f>
        <v>#REF!</v>
      </c>
      <c r="J17" s="43" t="e">
        <f t="shared" si="0"/>
        <v>#REF!</v>
      </c>
      <c r="K17" s="44" t="e">
        <f t="shared" si="1"/>
        <v>#REF!</v>
      </c>
      <c r="L17" s="43"/>
      <c r="M17" s="43"/>
      <c r="N17" s="45"/>
      <c r="O17" s="43" t="e">
        <f t="shared" si="2"/>
        <v>#REF!</v>
      </c>
      <c r="P17" s="43" t="e">
        <f t="shared" si="3"/>
        <v>#REF!</v>
      </c>
      <c r="Q17" s="44" t="e">
        <f t="shared" si="4"/>
        <v>#DIV/0!</v>
      </c>
      <c r="R17" s="46" t="e">
        <f>#REF!</f>
        <v>#REF!</v>
      </c>
      <c r="S17" s="39"/>
      <c r="T17" s="39"/>
      <c r="U17" s="39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 t="e">
        <f t="shared" si="5"/>
        <v>#DIV/0!</v>
      </c>
    </row>
    <row r="18" spans="1:34" s="1" customFormat="1" ht="17" x14ac:dyDescent="0.2">
      <c r="A18" s="39" t="e">
        <f>#REF!</f>
        <v>#REF!</v>
      </c>
      <c r="B18" s="39"/>
      <c r="C18" s="40" t="e">
        <f>#REF!</f>
        <v>#REF!</v>
      </c>
      <c r="D18" s="39" t="e">
        <f>#REF!</f>
        <v>#REF!</v>
      </c>
      <c r="E18" s="13" t="e">
        <f>#REF!</f>
        <v>#REF!</v>
      </c>
      <c r="F18" s="13"/>
      <c r="G18" s="41" t="e">
        <f>#REF!</f>
        <v>#REF!</v>
      </c>
      <c r="H18" s="42"/>
      <c r="I18" s="41" t="e">
        <f>#REF!</f>
        <v>#REF!</v>
      </c>
      <c r="J18" s="43" t="e">
        <f t="shared" si="0"/>
        <v>#REF!</v>
      </c>
      <c r="K18" s="44" t="e">
        <f t="shared" si="1"/>
        <v>#REF!</v>
      </c>
      <c r="L18" s="43"/>
      <c r="M18" s="43"/>
      <c r="N18" s="45"/>
      <c r="O18" s="43" t="e">
        <f t="shared" si="2"/>
        <v>#REF!</v>
      </c>
      <c r="P18" s="43" t="e">
        <f t="shared" si="3"/>
        <v>#REF!</v>
      </c>
      <c r="Q18" s="44" t="e">
        <f t="shared" si="4"/>
        <v>#DIV/0!</v>
      </c>
      <c r="R18" s="46" t="e">
        <f>#REF!</f>
        <v>#REF!</v>
      </c>
      <c r="S18" s="39"/>
      <c r="T18" s="39"/>
      <c r="U18" s="39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 t="e">
        <f t="shared" si="5"/>
        <v>#DIV/0!</v>
      </c>
    </row>
    <row r="19" spans="1:34" s="1" customFormat="1" ht="17" x14ac:dyDescent="0.2">
      <c r="A19" s="39" t="e">
        <f>#REF!</f>
        <v>#REF!</v>
      </c>
      <c r="B19" s="39"/>
      <c r="C19" s="40" t="e">
        <f>#REF!</f>
        <v>#REF!</v>
      </c>
      <c r="D19" s="39" t="e">
        <f>#REF!</f>
        <v>#REF!</v>
      </c>
      <c r="E19" s="13" t="e">
        <f>#REF!</f>
        <v>#REF!</v>
      </c>
      <c r="F19" s="13"/>
      <c r="G19" s="41" t="e">
        <f>#REF!</f>
        <v>#REF!</v>
      </c>
      <c r="H19" s="42"/>
      <c r="I19" s="41" t="e">
        <f>#REF!</f>
        <v>#REF!</v>
      </c>
      <c r="J19" s="43" t="e">
        <f t="shared" si="0"/>
        <v>#REF!</v>
      </c>
      <c r="K19" s="44" t="e">
        <f t="shared" si="1"/>
        <v>#REF!</v>
      </c>
      <c r="L19" s="43"/>
      <c r="M19" s="43"/>
      <c r="N19" s="45"/>
      <c r="O19" s="43" t="e">
        <f t="shared" si="2"/>
        <v>#REF!</v>
      </c>
      <c r="P19" s="43" t="e">
        <f t="shared" si="3"/>
        <v>#REF!</v>
      </c>
      <c r="Q19" s="44" t="e">
        <f t="shared" si="4"/>
        <v>#DIV/0!</v>
      </c>
      <c r="R19" s="46" t="e">
        <f>#REF!</f>
        <v>#REF!</v>
      </c>
      <c r="S19" s="39"/>
      <c r="T19" s="39"/>
      <c r="U19" s="39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 t="e">
        <f t="shared" si="5"/>
        <v>#DIV/0!</v>
      </c>
    </row>
    <row r="20" spans="1:34" s="1" customFormat="1" ht="17" x14ac:dyDescent="0.2">
      <c r="A20" s="39" t="e">
        <f>#REF!</f>
        <v>#REF!</v>
      </c>
      <c r="B20" s="39"/>
      <c r="C20" s="40" t="e">
        <f>#REF!</f>
        <v>#REF!</v>
      </c>
      <c r="D20" s="39" t="e">
        <f>#REF!</f>
        <v>#REF!</v>
      </c>
      <c r="E20" s="13" t="e">
        <f>#REF!</f>
        <v>#REF!</v>
      </c>
      <c r="F20" s="13"/>
      <c r="G20" s="41" t="e">
        <f>#REF!</f>
        <v>#REF!</v>
      </c>
      <c r="H20" s="42"/>
      <c r="I20" s="41" t="e">
        <f>#REF!</f>
        <v>#REF!</v>
      </c>
      <c r="J20" s="43" t="e">
        <f t="shared" si="0"/>
        <v>#REF!</v>
      </c>
      <c r="K20" s="44" t="e">
        <f t="shared" si="1"/>
        <v>#REF!</v>
      </c>
      <c r="L20" s="43"/>
      <c r="M20" s="43"/>
      <c r="N20" s="45"/>
      <c r="O20" s="43" t="e">
        <f t="shared" si="2"/>
        <v>#REF!</v>
      </c>
      <c r="P20" s="43" t="e">
        <f t="shared" si="3"/>
        <v>#REF!</v>
      </c>
      <c r="Q20" s="44" t="e">
        <f t="shared" si="4"/>
        <v>#DIV/0!</v>
      </c>
      <c r="R20" s="46" t="e">
        <f>#REF!</f>
        <v>#REF!</v>
      </c>
      <c r="S20" s="39"/>
      <c r="T20" s="39"/>
      <c r="U20" s="39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 t="e">
        <f t="shared" si="5"/>
        <v>#DIV/0!</v>
      </c>
    </row>
    <row r="21" spans="1:34" s="1" customFormat="1" ht="17" x14ac:dyDescent="0.2">
      <c r="A21" s="39" t="e">
        <f>#REF!</f>
        <v>#REF!</v>
      </c>
      <c r="B21" s="39"/>
      <c r="C21" s="40" t="e">
        <f>#REF!</f>
        <v>#REF!</v>
      </c>
      <c r="D21" s="39" t="e">
        <f>#REF!</f>
        <v>#REF!</v>
      </c>
      <c r="E21" s="13" t="e">
        <f>#REF!</f>
        <v>#REF!</v>
      </c>
      <c r="F21" s="13"/>
      <c r="G21" s="41" t="e">
        <f>#REF!</f>
        <v>#REF!</v>
      </c>
      <c r="H21" s="42"/>
      <c r="I21" s="41" t="e">
        <f>#REF!</f>
        <v>#REF!</v>
      </c>
      <c r="J21" s="43" t="e">
        <f t="shared" si="0"/>
        <v>#REF!</v>
      </c>
      <c r="K21" s="44" t="e">
        <f t="shared" si="1"/>
        <v>#REF!</v>
      </c>
      <c r="L21" s="43"/>
      <c r="M21" s="43"/>
      <c r="N21" s="45"/>
      <c r="O21" s="43" t="e">
        <f t="shared" si="2"/>
        <v>#REF!</v>
      </c>
      <c r="P21" s="43" t="e">
        <f t="shared" si="3"/>
        <v>#REF!</v>
      </c>
      <c r="Q21" s="44" t="e">
        <f t="shared" si="4"/>
        <v>#DIV/0!</v>
      </c>
      <c r="R21" s="46" t="e">
        <f>#REF!</f>
        <v>#REF!</v>
      </c>
      <c r="S21" s="39"/>
      <c r="T21" s="39"/>
      <c r="U21" s="39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 t="e">
        <f t="shared" si="5"/>
        <v>#DIV/0!</v>
      </c>
    </row>
    <row r="22" spans="1:34" s="1" customFormat="1" ht="17" x14ac:dyDescent="0.2">
      <c r="A22" s="39" t="e">
        <f>#REF!</f>
        <v>#REF!</v>
      </c>
      <c r="B22" s="39"/>
      <c r="C22" s="40" t="e">
        <f>#REF!</f>
        <v>#REF!</v>
      </c>
      <c r="D22" s="39" t="e">
        <f>#REF!</f>
        <v>#REF!</v>
      </c>
      <c r="E22" s="13" t="e">
        <f>#REF!</f>
        <v>#REF!</v>
      </c>
      <c r="F22" s="13"/>
      <c r="G22" s="41" t="e">
        <f>#REF!</f>
        <v>#REF!</v>
      </c>
      <c r="H22" s="42"/>
      <c r="I22" s="41" t="e">
        <f>#REF!</f>
        <v>#REF!</v>
      </c>
      <c r="J22" s="43" t="e">
        <f t="shared" si="0"/>
        <v>#REF!</v>
      </c>
      <c r="K22" s="44" t="e">
        <f t="shared" si="1"/>
        <v>#REF!</v>
      </c>
      <c r="L22" s="43"/>
      <c r="M22" s="43"/>
      <c r="N22" s="45"/>
      <c r="O22" s="43" t="e">
        <f t="shared" si="2"/>
        <v>#REF!</v>
      </c>
      <c r="P22" s="43" t="e">
        <f t="shared" si="3"/>
        <v>#REF!</v>
      </c>
      <c r="Q22" s="44" t="e">
        <f t="shared" si="4"/>
        <v>#DIV/0!</v>
      </c>
      <c r="R22" s="46" t="e">
        <f>#REF!</f>
        <v>#REF!</v>
      </c>
      <c r="S22" s="39"/>
      <c r="T22" s="39"/>
      <c r="U22" s="39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 t="e">
        <f t="shared" si="5"/>
        <v>#DIV/0!</v>
      </c>
    </row>
    <row r="23" spans="1:34" s="1" customFormat="1" ht="17" x14ac:dyDescent="0.2">
      <c r="A23" s="39" t="e">
        <f>#REF!</f>
        <v>#REF!</v>
      </c>
      <c r="B23" s="39"/>
      <c r="C23" s="40" t="e">
        <f>#REF!</f>
        <v>#REF!</v>
      </c>
      <c r="D23" s="39" t="e">
        <f>#REF!</f>
        <v>#REF!</v>
      </c>
      <c r="E23" s="13" t="e">
        <f>#REF!</f>
        <v>#REF!</v>
      </c>
      <c r="F23" s="13"/>
      <c r="G23" s="41" t="e">
        <f>#REF!</f>
        <v>#REF!</v>
      </c>
      <c r="H23" s="42"/>
      <c r="I23" s="41" t="e">
        <f>#REF!</f>
        <v>#REF!</v>
      </c>
      <c r="J23" s="43" t="e">
        <f t="shared" si="0"/>
        <v>#REF!</v>
      </c>
      <c r="K23" s="44" t="e">
        <f t="shared" si="1"/>
        <v>#REF!</v>
      </c>
      <c r="L23" s="43"/>
      <c r="M23" s="43"/>
      <c r="N23" s="45"/>
      <c r="O23" s="43" t="e">
        <f t="shared" si="2"/>
        <v>#REF!</v>
      </c>
      <c r="P23" s="43" t="e">
        <f t="shared" si="3"/>
        <v>#REF!</v>
      </c>
      <c r="Q23" s="44" t="e">
        <f t="shared" si="4"/>
        <v>#DIV/0!</v>
      </c>
      <c r="R23" s="46" t="e">
        <f>#REF!</f>
        <v>#REF!</v>
      </c>
      <c r="S23" s="39"/>
      <c r="T23" s="39"/>
      <c r="U23" s="39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 t="e">
        <f t="shared" si="5"/>
        <v>#DIV/0!</v>
      </c>
    </row>
    <row r="24" spans="1:34" s="1" customFormat="1" ht="17" x14ac:dyDescent="0.2">
      <c r="A24" s="39" t="e">
        <f>#REF!</f>
        <v>#REF!</v>
      </c>
      <c r="B24" s="39"/>
      <c r="C24" s="40" t="e">
        <f>#REF!</f>
        <v>#REF!</v>
      </c>
      <c r="D24" s="39" t="e">
        <f>#REF!</f>
        <v>#REF!</v>
      </c>
      <c r="E24" s="13" t="e">
        <f>#REF!</f>
        <v>#REF!</v>
      </c>
      <c r="F24" s="13"/>
      <c r="G24" s="41" t="e">
        <f>#REF!</f>
        <v>#REF!</v>
      </c>
      <c r="H24" s="42"/>
      <c r="I24" s="41" t="e">
        <f>#REF!</f>
        <v>#REF!</v>
      </c>
      <c r="J24" s="43" t="e">
        <f t="shared" si="0"/>
        <v>#REF!</v>
      </c>
      <c r="K24" s="44" t="e">
        <f t="shared" si="1"/>
        <v>#REF!</v>
      </c>
      <c r="L24" s="43"/>
      <c r="M24" s="43"/>
      <c r="N24" s="45"/>
      <c r="O24" s="43" t="e">
        <f t="shared" si="2"/>
        <v>#REF!</v>
      </c>
      <c r="P24" s="43" t="e">
        <f t="shared" si="3"/>
        <v>#REF!</v>
      </c>
      <c r="Q24" s="44" t="e">
        <f t="shared" si="4"/>
        <v>#DIV/0!</v>
      </c>
      <c r="R24" s="46" t="e">
        <f>#REF!</f>
        <v>#REF!</v>
      </c>
      <c r="S24" s="39"/>
      <c r="T24" s="39"/>
      <c r="U24" s="39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 t="e">
        <f t="shared" si="5"/>
        <v>#DIV/0!</v>
      </c>
    </row>
    <row r="25" spans="1:34" s="1" customFormat="1" ht="17" x14ac:dyDescent="0.2">
      <c r="A25" s="39" t="e">
        <f>#REF!</f>
        <v>#REF!</v>
      </c>
      <c r="B25" s="39"/>
      <c r="C25" s="40" t="e">
        <f>#REF!</f>
        <v>#REF!</v>
      </c>
      <c r="D25" s="39" t="e">
        <f>#REF!</f>
        <v>#REF!</v>
      </c>
      <c r="E25" s="13" t="e">
        <f>#REF!</f>
        <v>#REF!</v>
      </c>
      <c r="F25" s="13"/>
      <c r="G25" s="41" t="e">
        <f>#REF!</f>
        <v>#REF!</v>
      </c>
      <c r="H25" s="42"/>
      <c r="I25" s="41" t="e">
        <f>#REF!</f>
        <v>#REF!</v>
      </c>
      <c r="J25" s="43" t="e">
        <f t="shared" si="0"/>
        <v>#REF!</v>
      </c>
      <c r="K25" s="44" t="e">
        <f t="shared" si="1"/>
        <v>#REF!</v>
      </c>
      <c r="L25" s="43"/>
      <c r="M25" s="43"/>
      <c r="N25" s="45"/>
      <c r="O25" s="43" t="e">
        <f t="shared" si="2"/>
        <v>#REF!</v>
      </c>
      <c r="P25" s="43" t="e">
        <f t="shared" si="3"/>
        <v>#REF!</v>
      </c>
      <c r="Q25" s="44" t="e">
        <f t="shared" si="4"/>
        <v>#DIV/0!</v>
      </c>
      <c r="R25" s="46" t="e">
        <f>#REF!</f>
        <v>#REF!</v>
      </c>
      <c r="S25" s="39"/>
      <c r="T25" s="39"/>
      <c r="U25" s="39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 t="e">
        <f t="shared" si="5"/>
        <v>#DIV/0!</v>
      </c>
    </row>
    <row r="26" spans="1:34" s="1" customFormat="1" ht="17" x14ac:dyDescent="0.2">
      <c r="A26" s="39" t="e">
        <f>#REF!</f>
        <v>#REF!</v>
      </c>
      <c r="B26" s="39"/>
      <c r="C26" s="40" t="e">
        <f>#REF!</f>
        <v>#REF!</v>
      </c>
      <c r="D26" s="39" t="e">
        <f>#REF!</f>
        <v>#REF!</v>
      </c>
      <c r="E26" s="13" t="e">
        <f>#REF!</f>
        <v>#REF!</v>
      </c>
      <c r="F26" s="13"/>
      <c r="G26" s="41" t="e">
        <f>#REF!</f>
        <v>#REF!</v>
      </c>
      <c r="H26" s="42"/>
      <c r="I26" s="41" t="e">
        <f>#REF!</f>
        <v>#REF!</v>
      </c>
      <c r="J26" s="43" t="e">
        <f t="shared" si="0"/>
        <v>#REF!</v>
      </c>
      <c r="K26" s="44" t="e">
        <f t="shared" si="1"/>
        <v>#REF!</v>
      </c>
      <c r="L26" s="43"/>
      <c r="M26" s="43"/>
      <c r="N26" s="45"/>
      <c r="O26" s="43" t="e">
        <f t="shared" si="2"/>
        <v>#REF!</v>
      </c>
      <c r="P26" s="43" t="e">
        <f t="shared" si="3"/>
        <v>#REF!</v>
      </c>
      <c r="Q26" s="44" t="e">
        <f t="shared" si="4"/>
        <v>#DIV/0!</v>
      </c>
      <c r="R26" s="46" t="e">
        <f>#REF!</f>
        <v>#REF!</v>
      </c>
      <c r="S26" s="39"/>
      <c r="T26" s="39"/>
      <c r="U26" s="39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 t="e">
        <f t="shared" si="5"/>
        <v>#DIV/0!</v>
      </c>
    </row>
    <row r="27" spans="1:34" s="1" customFormat="1" ht="17" x14ac:dyDescent="0.2">
      <c r="A27" s="39" t="e">
        <f>#REF!</f>
        <v>#REF!</v>
      </c>
      <c r="B27" s="39"/>
      <c r="C27" s="40" t="e">
        <f>#REF!</f>
        <v>#REF!</v>
      </c>
      <c r="D27" s="39" t="e">
        <f>#REF!</f>
        <v>#REF!</v>
      </c>
      <c r="E27" s="13" t="e">
        <f>#REF!</f>
        <v>#REF!</v>
      </c>
      <c r="F27" s="13"/>
      <c r="G27" s="41" t="e">
        <f>#REF!</f>
        <v>#REF!</v>
      </c>
      <c r="H27" s="42"/>
      <c r="I27" s="41" t="e">
        <f>#REF!</f>
        <v>#REF!</v>
      </c>
      <c r="J27" s="43" t="e">
        <f t="shared" si="0"/>
        <v>#REF!</v>
      </c>
      <c r="K27" s="44" t="e">
        <f t="shared" si="1"/>
        <v>#REF!</v>
      </c>
      <c r="L27" s="43"/>
      <c r="M27" s="43"/>
      <c r="N27" s="45"/>
      <c r="O27" s="43" t="e">
        <f t="shared" si="2"/>
        <v>#REF!</v>
      </c>
      <c r="P27" s="43" t="e">
        <f t="shared" si="3"/>
        <v>#REF!</v>
      </c>
      <c r="Q27" s="44" t="e">
        <f t="shared" si="4"/>
        <v>#DIV/0!</v>
      </c>
      <c r="R27" s="46" t="e">
        <f>#REF!</f>
        <v>#REF!</v>
      </c>
      <c r="S27" s="39"/>
      <c r="T27" s="39"/>
      <c r="U27" s="39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 t="e">
        <f t="shared" si="5"/>
        <v>#DIV/0!</v>
      </c>
    </row>
    <row r="28" spans="1:34" s="1" customFormat="1" ht="17" x14ac:dyDescent="0.2">
      <c r="A28" s="48" t="e">
        <f>#REF!</f>
        <v>#REF!</v>
      </c>
      <c r="B28" s="48"/>
      <c r="C28" s="49" t="e">
        <f>#REF!</f>
        <v>#REF!</v>
      </c>
      <c r="D28" s="48" t="e">
        <f>#REF!</f>
        <v>#REF!</v>
      </c>
      <c r="E28" s="18" t="e">
        <f>#REF!</f>
        <v>#REF!</v>
      </c>
      <c r="F28" s="18"/>
      <c r="G28" s="50" t="e">
        <f>#REF!</f>
        <v>#REF!</v>
      </c>
      <c r="H28" s="51"/>
      <c r="I28" s="50" t="e">
        <f>#REF!</f>
        <v>#REF!</v>
      </c>
      <c r="J28" s="52" t="e">
        <f t="shared" si="0"/>
        <v>#REF!</v>
      </c>
      <c r="K28" s="53" t="e">
        <f t="shared" si="1"/>
        <v>#REF!</v>
      </c>
      <c r="L28" s="52"/>
      <c r="M28" s="52"/>
      <c r="N28" s="54"/>
      <c r="O28" s="52" t="e">
        <f t="shared" si="2"/>
        <v>#REF!</v>
      </c>
      <c r="P28" s="52" t="e">
        <f t="shared" si="3"/>
        <v>#REF!</v>
      </c>
      <c r="Q28" s="53" t="e">
        <f t="shared" si="4"/>
        <v>#DIV/0!</v>
      </c>
      <c r="R28" s="55" t="e">
        <f>#REF!</f>
        <v>#REF!</v>
      </c>
      <c r="S28" s="48"/>
      <c r="T28" s="48"/>
      <c r="U28" s="48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 t="e">
        <f t="shared" si="5"/>
        <v>#DIV/0!</v>
      </c>
    </row>
  </sheetData>
  <mergeCells count="1">
    <mergeCell ref="V2:A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1DCD9-4E73-3C4B-9803-95182C5F9DBA}">
  <sheetPr>
    <tabColor theme="5" tint="0.79998168889431442"/>
  </sheetPr>
  <dimension ref="A1:N137"/>
  <sheetViews>
    <sheetView workbookViewId="0">
      <pane ySplit="1" topLeftCell="A2" activePane="bottomLeft" state="frozen"/>
      <selection pane="bottomLeft" activeCell="M44" sqref="M44"/>
    </sheetView>
  </sheetViews>
  <sheetFormatPr baseColWidth="10" defaultRowHeight="16" x14ac:dyDescent="0.2"/>
  <cols>
    <col min="1" max="1" width="16" style="154" customWidth="1"/>
    <col min="2" max="2" width="29.33203125" customWidth="1"/>
    <col min="4" max="4" width="10.83203125" style="155"/>
    <col min="5" max="5" width="15.5" customWidth="1"/>
  </cols>
  <sheetData>
    <row r="1" spans="1:11" s="157" customFormat="1" ht="35" thickBot="1" x14ac:dyDescent="0.25">
      <c r="A1" s="259" t="s">
        <v>1683</v>
      </c>
      <c r="B1" s="260" t="s">
        <v>1691</v>
      </c>
      <c r="C1" s="261" t="s">
        <v>1685</v>
      </c>
      <c r="D1" s="261" t="s">
        <v>1581</v>
      </c>
      <c r="E1" s="261" t="s">
        <v>1692</v>
      </c>
      <c r="F1" s="261" t="s">
        <v>1693</v>
      </c>
      <c r="G1" s="213" t="s">
        <v>787</v>
      </c>
      <c r="H1" s="213" t="s">
        <v>788</v>
      </c>
      <c r="I1" s="213" t="s">
        <v>789</v>
      </c>
      <c r="J1" s="213" t="s">
        <v>786</v>
      </c>
      <c r="K1" s="215" t="s">
        <v>47</v>
      </c>
    </row>
    <row r="2" spans="1:11" s="72" customFormat="1" ht="17" x14ac:dyDescent="0.2">
      <c r="A2" s="89" t="s">
        <v>369</v>
      </c>
      <c r="B2" s="71" t="s">
        <v>505</v>
      </c>
      <c r="C2" s="200">
        <v>3</v>
      </c>
      <c r="D2" s="162">
        <v>19.62</v>
      </c>
      <c r="E2" s="202" t="s">
        <v>650</v>
      </c>
      <c r="F2" s="200" t="s">
        <v>785</v>
      </c>
      <c r="G2" s="203">
        <v>22</v>
      </c>
      <c r="H2" s="203">
        <v>62</v>
      </c>
      <c r="I2" s="203">
        <v>84</v>
      </c>
      <c r="J2" s="204">
        <v>34</v>
      </c>
      <c r="K2" s="205">
        <v>1</v>
      </c>
    </row>
    <row r="3" spans="1:11" s="72" customFormat="1" ht="17" x14ac:dyDescent="0.2">
      <c r="A3" s="81" t="s">
        <v>370</v>
      </c>
      <c r="B3" s="59" t="s">
        <v>506</v>
      </c>
      <c r="C3" s="75">
        <v>3</v>
      </c>
      <c r="D3" s="156">
        <v>19.62</v>
      </c>
      <c r="E3" s="74" t="s">
        <v>651</v>
      </c>
      <c r="F3" s="75" t="s">
        <v>785</v>
      </c>
      <c r="G3" s="64">
        <v>22</v>
      </c>
      <c r="H3" s="64">
        <v>62</v>
      </c>
      <c r="I3" s="64">
        <v>84</v>
      </c>
      <c r="J3" s="73">
        <v>37</v>
      </c>
      <c r="K3" s="68">
        <v>1</v>
      </c>
    </row>
    <row r="4" spans="1:11" s="72" customFormat="1" ht="17" x14ac:dyDescent="0.2">
      <c r="A4" s="81" t="s">
        <v>371</v>
      </c>
      <c r="B4" s="59" t="s">
        <v>507</v>
      </c>
      <c r="C4" s="75">
        <v>3</v>
      </c>
      <c r="D4" s="156">
        <v>19.62</v>
      </c>
      <c r="E4" s="74" t="s">
        <v>652</v>
      </c>
      <c r="F4" s="75" t="s">
        <v>785</v>
      </c>
      <c r="G4" s="64">
        <v>22</v>
      </c>
      <c r="H4" s="64">
        <v>62</v>
      </c>
      <c r="I4" s="64">
        <v>84</v>
      </c>
      <c r="J4" s="73">
        <v>34</v>
      </c>
      <c r="K4" s="68">
        <v>1</v>
      </c>
    </row>
    <row r="5" spans="1:11" s="72" customFormat="1" ht="17" x14ac:dyDescent="0.2">
      <c r="A5" s="81" t="s">
        <v>372</v>
      </c>
      <c r="B5" s="59" t="s">
        <v>508</v>
      </c>
      <c r="C5" s="75">
        <v>3</v>
      </c>
      <c r="D5" s="156">
        <v>19.62</v>
      </c>
      <c r="E5" s="74" t="s">
        <v>653</v>
      </c>
      <c r="F5" s="75" t="s">
        <v>785</v>
      </c>
      <c r="G5" s="64">
        <v>22</v>
      </c>
      <c r="H5" s="64">
        <v>62</v>
      </c>
      <c r="I5" s="64">
        <v>84</v>
      </c>
      <c r="J5" s="73">
        <v>34</v>
      </c>
      <c r="K5" s="68">
        <v>1</v>
      </c>
    </row>
    <row r="6" spans="1:11" s="72" customFormat="1" ht="17" x14ac:dyDescent="0.2">
      <c r="A6" s="81" t="s">
        <v>373</v>
      </c>
      <c r="B6" s="59" t="s">
        <v>509</v>
      </c>
      <c r="C6" s="75">
        <v>3</v>
      </c>
      <c r="D6" s="156">
        <v>19.62</v>
      </c>
      <c r="E6" s="74" t="s">
        <v>654</v>
      </c>
      <c r="F6" s="75" t="s">
        <v>785</v>
      </c>
      <c r="G6" s="64">
        <v>22</v>
      </c>
      <c r="H6" s="64">
        <v>62</v>
      </c>
      <c r="I6" s="64">
        <v>84</v>
      </c>
      <c r="J6" s="73">
        <v>31</v>
      </c>
      <c r="K6" s="68">
        <v>1</v>
      </c>
    </row>
    <row r="7" spans="1:11" s="72" customFormat="1" ht="17" x14ac:dyDescent="0.2">
      <c r="A7" s="81" t="s">
        <v>374</v>
      </c>
      <c r="B7" s="59" t="s">
        <v>510</v>
      </c>
      <c r="C7" s="75">
        <v>3</v>
      </c>
      <c r="D7" s="156">
        <v>19.62</v>
      </c>
      <c r="E7" s="74" t="s">
        <v>655</v>
      </c>
      <c r="F7" s="75" t="s">
        <v>785</v>
      </c>
      <c r="G7" s="64">
        <v>22</v>
      </c>
      <c r="H7" s="64">
        <v>62</v>
      </c>
      <c r="I7" s="64">
        <v>84</v>
      </c>
      <c r="J7" s="73">
        <v>23</v>
      </c>
      <c r="K7" s="68">
        <v>1</v>
      </c>
    </row>
    <row r="8" spans="1:11" s="72" customFormat="1" ht="17" x14ac:dyDescent="0.2">
      <c r="A8" s="81" t="s">
        <v>375</v>
      </c>
      <c r="B8" s="59" t="s">
        <v>511</v>
      </c>
      <c r="C8" s="75">
        <v>3</v>
      </c>
      <c r="D8" s="156">
        <v>19.62</v>
      </c>
      <c r="E8" s="74" t="s">
        <v>656</v>
      </c>
      <c r="F8" s="75" t="s">
        <v>785</v>
      </c>
      <c r="G8" s="64">
        <v>22</v>
      </c>
      <c r="H8" s="64">
        <v>62</v>
      </c>
      <c r="I8" s="64">
        <v>84</v>
      </c>
      <c r="J8" s="73">
        <v>25</v>
      </c>
      <c r="K8" s="68">
        <v>1</v>
      </c>
    </row>
    <row r="9" spans="1:11" s="72" customFormat="1" ht="17" x14ac:dyDescent="0.2">
      <c r="A9" s="81" t="s">
        <v>376</v>
      </c>
      <c r="B9" s="59" t="s">
        <v>512</v>
      </c>
      <c r="C9" s="75">
        <v>3</v>
      </c>
      <c r="D9" s="156">
        <v>19.62</v>
      </c>
      <c r="E9" s="74" t="s">
        <v>657</v>
      </c>
      <c r="F9" s="75" t="s">
        <v>785</v>
      </c>
      <c r="G9" s="64">
        <v>22</v>
      </c>
      <c r="H9" s="64">
        <v>62</v>
      </c>
      <c r="I9" s="64">
        <v>84</v>
      </c>
      <c r="J9" s="73">
        <v>22</v>
      </c>
      <c r="K9" s="68">
        <v>1</v>
      </c>
    </row>
    <row r="10" spans="1:11" s="72" customFormat="1" ht="17" x14ac:dyDescent="0.2">
      <c r="A10" s="81" t="s">
        <v>377</v>
      </c>
      <c r="B10" s="59" t="s">
        <v>513</v>
      </c>
      <c r="C10" s="75">
        <v>3</v>
      </c>
      <c r="D10" s="156">
        <v>19.62</v>
      </c>
      <c r="E10" s="74" t="s">
        <v>658</v>
      </c>
      <c r="F10" s="75" t="s">
        <v>785</v>
      </c>
      <c r="G10" s="64">
        <v>22</v>
      </c>
      <c r="H10" s="64">
        <v>62</v>
      </c>
      <c r="I10" s="64">
        <v>84</v>
      </c>
      <c r="J10" s="73">
        <v>23</v>
      </c>
      <c r="K10" s="68">
        <v>1</v>
      </c>
    </row>
    <row r="11" spans="1:11" s="72" customFormat="1" ht="17" x14ac:dyDescent="0.2">
      <c r="A11" s="81" t="s">
        <v>378</v>
      </c>
      <c r="B11" s="59" t="s">
        <v>514</v>
      </c>
      <c r="C11" s="75">
        <v>3</v>
      </c>
      <c r="D11" s="156">
        <v>19.62</v>
      </c>
      <c r="E11" s="74" t="s">
        <v>659</v>
      </c>
      <c r="F11" s="75" t="s">
        <v>785</v>
      </c>
      <c r="G11" s="64">
        <v>22</v>
      </c>
      <c r="H11" s="64">
        <v>62</v>
      </c>
      <c r="I11" s="64">
        <v>84</v>
      </c>
      <c r="J11" s="73">
        <v>23</v>
      </c>
      <c r="K11" s="68">
        <v>1</v>
      </c>
    </row>
    <row r="12" spans="1:11" s="72" customFormat="1" ht="17" x14ac:dyDescent="0.2">
      <c r="A12" s="81" t="s">
        <v>379</v>
      </c>
      <c r="B12" s="59" t="s">
        <v>515</v>
      </c>
      <c r="C12" s="75">
        <v>3</v>
      </c>
      <c r="D12" s="156">
        <v>19.62</v>
      </c>
      <c r="E12" s="74" t="s">
        <v>660</v>
      </c>
      <c r="F12" s="75" t="s">
        <v>785</v>
      </c>
      <c r="G12" s="64">
        <v>22</v>
      </c>
      <c r="H12" s="64">
        <v>62</v>
      </c>
      <c r="I12" s="64">
        <v>84</v>
      </c>
      <c r="J12" s="73">
        <v>28</v>
      </c>
      <c r="K12" s="68">
        <v>1</v>
      </c>
    </row>
    <row r="13" spans="1:11" s="72" customFormat="1" ht="17" x14ac:dyDescent="0.2">
      <c r="A13" s="81" t="s">
        <v>380</v>
      </c>
      <c r="B13" s="59" t="s">
        <v>516</v>
      </c>
      <c r="C13" s="75">
        <v>3</v>
      </c>
      <c r="D13" s="156">
        <v>19.62</v>
      </c>
      <c r="E13" s="74" t="s">
        <v>661</v>
      </c>
      <c r="F13" s="75" t="s">
        <v>785</v>
      </c>
      <c r="G13" s="64">
        <v>22</v>
      </c>
      <c r="H13" s="64">
        <v>62</v>
      </c>
      <c r="I13" s="64">
        <v>84</v>
      </c>
      <c r="J13" s="73">
        <v>21</v>
      </c>
      <c r="K13" s="68">
        <v>1</v>
      </c>
    </row>
    <row r="14" spans="1:11" s="72" customFormat="1" ht="17" x14ac:dyDescent="0.2">
      <c r="A14" s="81" t="s">
        <v>381</v>
      </c>
      <c r="B14" s="59" t="s">
        <v>517</v>
      </c>
      <c r="C14" s="75">
        <v>3</v>
      </c>
      <c r="D14" s="156">
        <v>19.62</v>
      </c>
      <c r="E14" s="74" t="s">
        <v>662</v>
      </c>
      <c r="F14" s="75" t="s">
        <v>785</v>
      </c>
      <c r="G14" s="64">
        <v>22</v>
      </c>
      <c r="H14" s="64">
        <v>62</v>
      </c>
      <c r="I14" s="64">
        <v>84</v>
      </c>
      <c r="J14" s="73">
        <v>25</v>
      </c>
      <c r="K14" s="68">
        <v>1</v>
      </c>
    </row>
    <row r="15" spans="1:11" s="72" customFormat="1" ht="17" x14ac:dyDescent="0.2">
      <c r="A15" s="81" t="s">
        <v>382</v>
      </c>
      <c r="B15" s="59" t="s">
        <v>518</v>
      </c>
      <c r="C15" s="75">
        <v>3</v>
      </c>
      <c r="D15" s="156">
        <v>19.62</v>
      </c>
      <c r="E15" s="74" t="s">
        <v>663</v>
      </c>
      <c r="F15" s="75" t="s">
        <v>785</v>
      </c>
      <c r="G15" s="64">
        <v>22</v>
      </c>
      <c r="H15" s="64">
        <v>62</v>
      </c>
      <c r="I15" s="64">
        <v>84</v>
      </c>
      <c r="J15" s="73">
        <v>29</v>
      </c>
      <c r="K15" s="68">
        <v>1</v>
      </c>
    </row>
    <row r="16" spans="1:11" s="72" customFormat="1" ht="17" x14ac:dyDescent="0.2">
      <c r="A16" s="81" t="s">
        <v>383</v>
      </c>
      <c r="B16" s="59" t="s">
        <v>519</v>
      </c>
      <c r="C16" s="75">
        <v>3</v>
      </c>
      <c r="D16" s="156">
        <v>19.62</v>
      </c>
      <c r="E16" s="74" t="s">
        <v>664</v>
      </c>
      <c r="F16" s="75" t="s">
        <v>785</v>
      </c>
      <c r="G16" s="64">
        <v>22</v>
      </c>
      <c r="H16" s="64">
        <v>62</v>
      </c>
      <c r="I16" s="64">
        <v>84</v>
      </c>
      <c r="J16" s="73">
        <v>25</v>
      </c>
      <c r="K16" s="68">
        <v>1</v>
      </c>
    </row>
    <row r="17" spans="1:14" s="72" customFormat="1" ht="17" x14ac:dyDescent="0.2">
      <c r="A17" s="81" t="s">
        <v>384</v>
      </c>
      <c r="B17" s="59" t="s">
        <v>520</v>
      </c>
      <c r="C17" s="75">
        <v>3</v>
      </c>
      <c r="D17" s="156">
        <v>19.62</v>
      </c>
      <c r="E17" s="74" t="s">
        <v>665</v>
      </c>
      <c r="F17" s="75" t="s">
        <v>785</v>
      </c>
      <c r="G17" s="64">
        <v>22</v>
      </c>
      <c r="H17" s="64">
        <v>62</v>
      </c>
      <c r="I17" s="64">
        <v>84</v>
      </c>
      <c r="J17" s="73">
        <v>23</v>
      </c>
      <c r="K17" s="68">
        <v>1</v>
      </c>
    </row>
    <row r="18" spans="1:14" s="72" customFormat="1" ht="17" x14ac:dyDescent="0.2">
      <c r="A18" s="81" t="s">
        <v>385</v>
      </c>
      <c r="B18" s="59" t="s">
        <v>521</v>
      </c>
      <c r="C18" s="75">
        <v>3</v>
      </c>
      <c r="D18" s="156">
        <v>19.62</v>
      </c>
      <c r="E18" s="74" t="s">
        <v>666</v>
      </c>
      <c r="F18" s="75" t="s">
        <v>785</v>
      </c>
      <c r="G18" s="64">
        <v>22</v>
      </c>
      <c r="H18" s="64">
        <v>62</v>
      </c>
      <c r="I18" s="64">
        <v>84</v>
      </c>
      <c r="J18" s="73">
        <v>31</v>
      </c>
      <c r="K18" s="68">
        <v>1</v>
      </c>
    </row>
    <row r="19" spans="1:14" s="72" customFormat="1" ht="17" x14ac:dyDescent="0.2">
      <c r="A19" s="81" t="s">
        <v>386</v>
      </c>
      <c r="B19" s="59" t="s">
        <v>522</v>
      </c>
      <c r="C19" s="75">
        <v>3</v>
      </c>
      <c r="D19" s="156">
        <v>19.62</v>
      </c>
      <c r="E19" s="74" t="s">
        <v>667</v>
      </c>
      <c r="F19" s="75" t="s">
        <v>785</v>
      </c>
      <c r="G19" s="64">
        <v>22</v>
      </c>
      <c r="H19" s="64">
        <v>62</v>
      </c>
      <c r="I19" s="64">
        <v>84</v>
      </c>
      <c r="J19" s="73">
        <v>25</v>
      </c>
      <c r="K19" s="68">
        <v>1</v>
      </c>
      <c r="N19" s="72" t="s">
        <v>1859</v>
      </c>
    </row>
    <row r="20" spans="1:14" s="72" customFormat="1" ht="17" x14ac:dyDescent="0.2">
      <c r="A20" s="81" t="s">
        <v>387</v>
      </c>
      <c r="B20" s="59" t="s">
        <v>523</v>
      </c>
      <c r="C20" s="75">
        <v>3</v>
      </c>
      <c r="D20" s="156">
        <v>19.62</v>
      </c>
      <c r="E20" s="74" t="s">
        <v>668</v>
      </c>
      <c r="F20" s="75" t="s">
        <v>785</v>
      </c>
      <c r="G20" s="64">
        <v>22</v>
      </c>
      <c r="H20" s="64">
        <v>62</v>
      </c>
      <c r="I20" s="64">
        <v>84</v>
      </c>
      <c r="J20" s="73">
        <v>29</v>
      </c>
      <c r="K20" s="68">
        <v>1</v>
      </c>
    </row>
    <row r="21" spans="1:14" s="72" customFormat="1" ht="17" x14ac:dyDescent="0.2">
      <c r="A21" s="81" t="s">
        <v>388</v>
      </c>
      <c r="B21" s="59" t="s">
        <v>524</v>
      </c>
      <c r="C21" s="75">
        <v>3</v>
      </c>
      <c r="D21" s="156">
        <v>19.62</v>
      </c>
      <c r="E21" s="74" t="s">
        <v>669</v>
      </c>
      <c r="F21" s="75" t="s">
        <v>785</v>
      </c>
      <c r="G21" s="64">
        <v>22</v>
      </c>
      <c r="H21" s="64">
        <v>62</v>
      </c>
      <c r="I21" s="64">
        <v>84</v>
      </c>
      <c r="J21" s="73">
        <v>25</v>
      </c>
      <c r="K21" s="68">
        <v>1</v>
      </c>
    </row>
    <row r="22" spans="1:14" s="72" customFormat="1" ht="17" x14ac:dyDescent="0.2">
      <c r="A22" s="81" t="s">
        <v>389</v>
      </c>
      <c r="B22" s="59" t="s">
        <v>525</v>
      </c>
      <c r="C22" s="75">
        <v>3</v>
      </c>
      <c r="D22" s="156">
        <v>19.62</v>
      </c>
      <c r="E22" s="74" t="s">
        <v>670</v>
      </c>
      <c r="F22" s="75" t="s">
        <v>785</v>
      </c>
      <c r="G22" s="64">
        <v>22</v>
      </c>
      <c r="H22" s="64">
        <v>62</v>
      </c>
      <c r="I22" s="64">
        <v>84</v>
      </c>
      <c r="J22" s="73">
        <v>25</v>
      </c>
      <c r="K22" s="68">
        <v>1</v>
      </c>
    </row>
    <row r="23" spans="1:14" s="72" customFormat="1" ht="17" x14ac:dyDescent="0.2">
      <c r="A23" s="81" t="s">
        <v>390</v>
      </c>
      <c r="B23" s="59" t="s">
        <v>526</v>
      </c>
      <c r="C23" s="75">
        <v>3</v>
      </c>
      <c r="D23" s="156">
        <v>19.62</v>
      </c>
      <c r="E23" s="74" t="s">
        <v>671</v>
      </c>
      <c r="F23" s="75" t="s">
        <v>785</v>
      </c>
      <c r="G23" s="64">
        <v>22</v>
      </c>
      <c r="H23" s="64">
        <v>62</v>
      </c>
      <c r="I23" s="64">
        <v>84</v>
      </c>
      <c r="J23" s="73">
        <v>28</v>
      </c>
      <c r="K23" s="68">
        <v>1</v>
      </c>
    </row>
    <row r="24" spans="1:14" s="72" customFormat="1" ht="17" x14ac:dyDescent="0.2">
      <c r="A24" s="81" t="s">
        <v>391</v>
      </c>
      <c r="B24" s="59" t="s">
        <v>527</v>
      </c>
      <c r="C24" s="75">
        <v>3</v>
      </c>
      <c r="D24" s="156">
        <v>19.62</v>
      </c>
      <c r="E24" s="74" t="s">
        <v>672</v>
      </c>
      <c r="F24" s="75" t="s">
        <v>785</v>
      </c>
      <c r="G24" s="64">
        <v>22</v>
      </c>
      <c r="H24" s="64">
        <v>62</v>
      </c>
      <c r="I24" s="64">
        <v>84</v>
      </c>
      <c r="J24" s="73">
        <v>30</v>
      </c>
      <c r="K24" s="68">
        <v>1</v>
      </c>
    </row>
    <row r="25" spans="1:14" s="72" customFormat="1" ht="17" x14ac:dyDescent="0.2">
      <c r="A25" s="81" t="s">
        <v>392</v>
      </c>
      <c r="B25" s="59" t="s">
        <v>528</v>
      </c>
      <c r="C25" s="75">
        <v>3</v>
      </c>
      <c r="D25" s="156">
        <v>19.62</v>
      </c>
      <c r="E25" s="74" t="s">
        <v>673</v>
      </c>
      <c r="F25" s="75" t="s">
        <v>785</v>
      </c>
      <c r="G25" s="64">
        <v>22</v>
      </c>
      <c r="H25" s="64">
        <v>62</v>
      </c>
      <c r="I25" s="64">
        <v>84</v>
      </c>
      <c r="J25" s="73">
        <v>25</v>
      </c>
      <c r="K25" s="68">
        <v>1</v>
      </c>
    </row>
    <row r="26" spans="1:14" s="72" customFormat="1" ht="17" x14ac:dyDescent="0.2">
      <c r="A26" s="81" t="s">
        <v>393</v>
      </c>
      <c r="B26" s="59" t="s">
        <v>529</v>
      </c>
      <c r="C26" s="75">
        <v>3</v>
      </c>
      <c r="D26" s="156">
        <v>19.62</v>
      </c>
      <c r="E26" s="74" t="s">
        <v>679</v>
      </c>
      <c r="F26" s="75" t="s">
        <v>785</v>
      </c>
      <c r="G26" s="64">
        <v>22</v>
      </c>
      <c r="H26" s="64">
        <v>62</v>
      </c>
      <c r="I26" s="64">
        <v>84</v>
      </c>
      <c r="J26" s="73">
        <v>24</v>
      </c>
      <c r="K26" s="68">
        <v>1</v>
      </c>
    </row>
    <row r="27" spans="1:14" s="72" customFormat="1" ht="17" x14ac:dyDescent="0.2">
      <c r="A27" s="81" t="s">
        <v>394</v>
      </c>
      <c r="B27" s="59" t="s">
        <v>530</v>
      </c>
      <c r="C27" s="75">
        <v>3</v>
      </c>
      <c r="D27" s="156">
        <v>19.62</v>
      </c>
      <c r="E27" s="74" t="s">
        <v>674</v>
      </c>
      <c r="F27" s="75" t="s">
        <v>785</v>
      </c>
      <c r="G27" s="64">
        <v>22</v>
      </c>
      <c r="H27" s="64">
        <v>62</v>
      </c>
      <c r="I27" s="64">
        <v>84</v>
      </c>
      <c r="J27" s="73">
        <v>25</v>
      </c>
      <c r="K27" s="68">
        <v>1</v>
      </c>
    </row>
    <row r="28" spans="1:14" s="72" customFormat="1" ht="17" x14ac:dyDescent="0.2">
      <c r="A28" s="81" t="s">
        <v>395</v>
      </c>
      <c r="B28" s="59" t="s">
        <v>531</v>
      </c>
      <c r="C28" s="75">
        <v>3</v>
      </c>
      <c r="D28" s="156">
        <v>19.62</v>
      </c>
      <c r="E28" s="74" t="s">
        <v>675</v>
      </c>
      <c r="F28" s="75" t="s">
        <v>785</v>
      </c>
      <c r="G28" s="64">
        <v>22</v>
      </c>
      <c r="H28" s="64">
        <v>62</v>
      </c>
      <c r="I28" s="64">
        <v>84</v>
      </c>
      <c r="J28" s="73">
        <v>26</v>
      </c>
      <c r="K28" s="68">
        <v>1</v>
      </c>
    </row>
    <row r="29" spans="1:14" s="72" customFormat="1" ht="17" x14ac:dyDescent="0.2">
      <c r="A29" s="81" t="s">
        <v>396</v>
      </c>
      <c r="B29" s="59" t="s">
        <v>532</v>
      </c>
      <c r="C29" s="75">
        <v>3</v>
      </c>
      <c r="D29" s="156">
        <v>19.62</v>
      </c>
      <c r="E29" s="74" t="s">
        <v>676</v>
      </c>
      <c r="F29" s="75" t="s">
        <v>785</v>
      </c>
      <c r="G29" s="64">
        <v>22</v>
      </c>
      <c r="H29" s="64">
        <v>62</v>
      </c>
      <c r="I29" s="64">
        <v>84</v>
      </c>
      <c r="J29" s="73">
        <v>22</v>
      </c>
      <c r="K29" s="68">
        <v>1</v>
      </c>
    </row>
    <row r="30" spans="1:14" s="72" customFormat="1" ht="17" x14ac:dyDescent="0.2">
      <c r="A30" s="81" t="s">
        <v>397</v>
      </c>
      <c r="B30" s="59" t="s">
        <v>533</v>
      </c>
      <c r="C30" s="75">
        <v>3</v>
      </c>
      <c r="D30" s="156">
        <v>19.62</v>
      </c>
      <c r="E30" s="74" t="s">
        <v>677</v>
      </c>
      <c r="F30" s="75" t="s">
        <v>785</v>
      </c>
      <c r="G30" s="64">
        <v>22</v>
      </c>
      <c r="H30" s="64">
        <v>62</v>
      </c>
      <c r="I30" s="64">
        <v>84</v>
      </c>
      <c r="J30" s="73">
        <v>24</v>
      </c>
      <c r="K30" s="68">
        <v>1</v>
      </c>
    </row>
    <row r="31" spans="1:14" s="72" customFormat="1" ht="17" x14ac:dyDescent="0.2">
      <c r="A31" s="81" t="s">
        <v>398</v>
      </c>
      <c r="B31" s="59" t="s">
        <v>534</v>
      </c>
      <c r="C31" s="75">
        <v>3</v>
      </c>
      <c r="D31" s="156">
        <v>19.62</v>
      </c>
      <c r="E31" s="74" t="s">
        <v>678</v>
      </c>
      <c r="F31" s="75" t="s">
        <v>785</v>
      </c>
      <c r="G31" s="64">
        <v>22</v>
      </c>
      <c r="H31" s="64">
        <v>62</v>
      </c>
      <c r="I31" s="64">
        <v>84</v>
      </c>
      <c r="J31" s="73">
        <v>25</v>
      </c>
      <c r="K31" s="68">
        <v>1</v>
      </c>
    </row>
    <row r="32" spans="1:14" s="72" customFormat="1" ht="17" x14ac:dyDescent="0.2">
      <c r="A32" s="81" t="s">
        <v>399</v>
      </c>
      <c r="B32" s="59" t="s">
        <v>535</v>
      </c>
      <c r="C32" s="75">
        <v>3</v>
      </c>
      <c r="D32" s="156">
        <v>19.62</v>
      </c>
      <c r="E32" s="62">
        <v>5060937760489</v>
      </c>
      <c r="F32" s="75" t="s">
        <v>785</v>
      </c>
      <c r="G32" s="64">
        <v>22</v>
      </c>
      <c r="H32" s="64">
        <v>62</v>
      </c>
      <c r="I32" s="64">
        <v>84</v>
      </c>
      <c r="J32" s="73">
        <v>26</v>
      </c>
      <c r="K32" s="68">
        <v>1</v>
      </c>
    </row>
    <row r="33" spans="1:11" s="72" customFormat="1" ht="17" x14ac:dyDescent="0.2">
      <c r="A33" s="81" t="s">
        <v>400</v>
      </c>
      <c r="B33" s="59" t="s">
        <v>536</v>
      </c>
      <c r="C33" s="75">
        <v>3</v>
      </c>
      <c r="D33" s="156">
        <v>19.62</v>
      </c>
      <c r="E33" s="74" t="s">
        <v>680</v>
      </c>
      <c r="F33" s="75" t="s">
        <v>785</v>
      </c>
      <c r="G33" s="64">
        <v>22</v>
      </c>
      <c r="H33" s="64">
        <v>62</v>
      </c>
      <c r="I33" s="64">
        <v>84</v>
      </c>
      <c r="J33" s="73">
        <v>26</v>
      </c>
      <c r="K33" s="68">
        <v>1</v>
      </c>
    </row>
    <row r="34" spans="1:11" s="72" customFormat="1" ht="17" x14ac:dyDescent="0.2">
      <c r="A34" s="81" t="s">
        <v>401</v>
      </c>
      <c r="B34" s="59" t="s">
        <v>537</v>
      </c>
      <c r="C34" s="75">
        <v>3</v>
      </c>
      <c r="D34" s="156">
        <v>19.62</v>
      </c>
      <c r="E34" s="74" t="s">
        <v>681</v>
      </c>
      <c r="F34" s="75" t="s">
        <v>785</v>
      </c>
      <c r="G34" s="64">
        <v>22</v>
      </c>
      <c r="H34" s="64">
        <v>62</v>
      </c>
      <c r="I34" s="64">
        <v>84</v>
      </c>
      <c r="J34" s="73">
        <v>26</v>
      </c>
      <c r="K34" s="68">
        <v>1</v>
      </c>
    </row>
    <row r="35" spans="1:11" s="72" customFormat="1" ht="17" x14ac:dyDescent="0.2">
      <c r="A35" s="81" t="s">
        <v>402</v>
      </c>
      <c r="B35" s="59" t="s">
        <v>538</v>
      </c>
      <c r="C35" s="75">
        <v>3</v>
      </c>
      <c r="D35" s="156">
        <v>19.62</v>
      </c>
      <c r="E35" s="74" t="s">
        <v>682</v>
      </c>
      <c r="F35" s="75" t="s">
        <v>785</v>
      </c>
      <c r="G35" s="64">
        <v>22</v>
      </c>
      <c r="H35" s="64">
        <v>62</v>
      </c>
      <c r="I35" s="64">
        <v>84</v>
      </c>
      <c r="J35" s="73">
        <v>26</v>
      </c>
      <c r="K35" s="68">
        <v>1</v>
      </c>
    </row>
    <row r="36" spans="1:11" s="72" customFormat="1" ht="17" x14ac:dyDescent="0.2">
      <c r="A36" s="81" t="s">
        <v>403</v>
      </c>
      <c r="B36" s="59" t="s">
        <v>539</v>
      </c>
      <c r="C36" s="75">
        <v>3</v>
      </c>
      <c r="D36" s="156">
        <v>19.62</v>
      </c>
      <c r="E36" s="74" t="s">
        <v>683</v>
      </c>
      <c r="F36" s="75" t="s">
        <v>785</v>
      </c>
      <c r="G36" s="64">
        <v>22</v>
      </c>
      <c r="H36" s="64">
        <v>62</v>
      </c>
      <c r="I36" s="64">
        <v>84</v>
      </c>
      <c r="J36" s="73">
        <v>25</v>
      </c>
      <c r="K36" s="68">
        <v>1</v>
      </c>
    </row>
    <row r="37" spans="1:11" s="72" customFormat="1" ht="17" x14ac:dyDescent="0.2">
      <c r="A37" s="81" t="s">
        <v>404</v>
      </c>
      <c r="B37" s="59" t="s">
        <v>540</v>
      </c>
      <c r="C37" s="75">
        <v>3</v>
      </c>
      <c r="D37" s="156">
        <v>19.62</v>
      </c>
      <c r="E37" s="74" t="s">
        <v>684</v>
      </c>
      <c r="F37" s="75" t="s">
        <v>785</v>
      </c>
      <c r="G37" s="64">
        <v>22</v>
      </c>
      <c r="H37" s="64">
        <v>62</v>
      </c>
      <c r="I37" s="64">
        <v>84</v>
      </c>
      <c r="J37" s="73">
        <v>33</v>
      </c>
      <c r="K37" s="68">
        <v>1</v>
      </c>
    </row>
    <row r="38" spans="1:11" s="72" customFormat="1" ht="17" x14ac:dyDescent="0.2">
      <c r="A38" s="81" t="s">
        <v>405</v>
      </c>
      <c r="B38" s="59" t="s">
        <v>541</v>
      </c>
      <c r="C38" s="75">
        <v>3</v>
      </c>
      <c r="D38" s="156">
        <v>19.62</v>
      </c>
      <c r="E38" s="74" t="s">
        <v>685</v>
      </c>
      <c r="F38" s="75" t="s">
        <v>785</v>
      </c>
      <c r="G38" s="64">
        <v>22</v>
      </c>
      <c r="H38" s="64">
        <v>62</v>
      </c>
      <c r="I38" s="64">
        <v>84</v>
      </c>
      <c r="J38" s="73">
        <v>25</v>
      </c>
      <c r="K38" s="68">
        <v>1</v>
      </c>
    </row>
    <row r="39" spans="1:11" s="72" customFormat="1" ht="17" x14ac:dyDescent="0.2">
      <c r="A39" s="81" t="s">
        <v>406</v>
      </c>
      <c r="B39" s="59" t="s">
        <v>542</v>
      </c>
      <c r="C39" s="75">
        <v>3</v>
      </c>
      <c r="D39" s="156">
        <v>19.62</v>
      </c>
      <c r="E39" s="74" t="s">
        <v>686</v>
      </c>
      <c r="F39" s="75" t="s">
        <v>785</v>
      </c>
      <c r="G39" s="64">
        <v>22</v>
      </c>
      <c r="H39" s="64">
        <v>62</v>
      </c>
      <c r="I39" s="64">
        <v>84</v>
      </c>
      <c r="J39" s="73">
        <v>26</v>
      </c>
      <c r="K39" s="68">
        <v>1</v>
      </c>
    </row>
    <row r="40" spans="1:11" s="72" customFormat="1" ht="17" x14ac:dyDescent="0.2">
      <c r="A40" s="81" t="s">
        <v>407</v>
      </c>
      <c r="B40" s="59" t="s">
        <v>543</v>
      </c>
      <c r="C40" s="75">
        <v>3</v>
      </c>
      <c r="D40" s="156">
        <v>19.62</v>
      </c>
      <c r="E40" s="74" t="s">
        <v>687</v>
      </c>
      <c r="F40" s="75" t="s">
        <v>785</v>
      </c>
      <c r="G40" s="64">
        <v>22</v>
      </c>
      <c r="H40" s="64">
        <v>62</v>
      </c>
      <c r="I40" s="64">
        <v>84</v>
      </c>
      <c r="J40" s="73">
        <v>24</v>
      </c>
      <c r="K40" s="68">
        <v>1</v>
      </c>
    </row>
    <row r="41" spans="1:11" s="72" customFormat="1" ht="17" x14ac:dyDescent="0.2">
      <c r="A41" s="81" t="s">
        <v>408</v>
      </c>
      <c r="B41" s="59" t="s">
        <v>544</v>
      </c>
      <c r="C41" s="75">
        <v>3</v>
      </c>
      <c r="D41" s="156">
        <v>19.62</v>
      </c>
      <c r="E41" s="74" t="s">
        <v>688</v>
      </c>
      <c r="F41" s="75" t="s">
        <v>785</v>
      </c>
      <c r="G41" s="64">
        <v>22</v>
      </c>
      <c r="H41" s="64">
        <v>62</v>
      </c>
      <c r="I41" s="64">
        <v>84</v>
      </c>
      <c r="J41" s="73">
        <v>34</v>
      </c>
      <c r="K41" s="68">
        <v>1</v>
      </c>
    </row>
    <row r="42" spans="1:11" s="72" customFormat="1" ht="17" x14ac:dyDescent="0.2">
      <c r="A42" s="81" t="s">
        <v>409</v>
      </c>
      <c r="B42" s="59" t="s">
        <v>545</v>
      </c>
      <c r="C42" s="75">
        <v>3</v>
      </c>
      <c r="D42" s="156">
        <v>19.62</v>
      </c>
      <c r="E42" s="74" t="s">
        <v>689</v>
      </c>
      <c r="F42" s="75" t="s">
        <v>785</v>
      </c>
      <c r="G42" s="64">
        <v>22</v>
      </c>
      <c r="H42" s="64">
        <v>62</v>
      </c>
      <c r="I42" s="64">
        <v>84</v>
      </c>
      <c r="J42" s="73">
        <v>34</v>
      </c>
      <c r="K42" s="68">
        <v>1</v>
      </c>
    </row>
    <row r="43" spans="1:11" s="72" customFormat="1" ht="17" x14ac:dyDescent="0.2">
      <c r="A43" s="81" t="s">
        <v>410</v>
      </c>
      <c r="B43" s="59" t="s">
        <v>546</v>
      </c>
      <c r="C43" s="75">
        <v>3</v>
      </c>
      <c r="D43" s="156">
        <v>19.62</v>
      </c>
      <c r="E43" s="74" t="s">
        <v>690</v>
      </c>
      <c r="F43" s="75" t="s">
        <v>785</v>
      </c>
      <c r="G43" s="64">
        <v>22</v>
      </c>
      <c r="H43" s="64">
        <v>62</v>
      </c>
      <c r="I43" s="64">
        <v>84</v>
      </c>
      <c r="J43" s="73">
        <v>33</v>
      </c>
      <c r="K43" s="68">
        <v>1</v>
      </c>
    </row>
    <row r="44" spans="1:11" s="72" customFormat="1" ht="17" x14ac:dyDescent="0.2">
      <c r="A44" s="81" t="s">
        <v>411</v>
      </c>
      <c r="B44" s="59" t="s">
        <v>547</v>
      </c>
      <c r="C44" s="75">
        <v>3</v>
      </c>
      <c r="D44" s="156">
        <v>19.62</v>
      </c>
      <c r="E44" s="74" t="s">
        <v>691</v>
      </c>
      <c r="F44" s="75" t="s">
        <v>785</v>
      </c>
      <c r="G44" s="64">
        <v>22</v>
      </c>
      <c r="H44" s="64">
        <v>62</v>
      </c>
      <c r="I44" s="64">
        <v>84</v>
      </c>
      <c r="J44" s="73">
        <v>32</v>
      </c>
      <c r="K44" s="68">
        <v>1</v>
      </c>
    </row>
    <row r="45" spans="1:11" s="72" customFormat="1" ht="17" x14ac:dyDescent="0.2">
      <c r="A45" s="81" t="s">
        <v>412</v>
      </c>
      <c r="B45" s="59" t="s">
        <v>548</v>
      </c>
      <c r="C45" s="75">
        <v>3</v>
      </c>
      <c r="D45" s="156">
        <v>19.62</v>
      </c>
      <c r="E45" s="74" t="s">
        <v>692</v>
      </c>
      <c r="F45" s="75" t="s">
        <v>785</v>
      </c>
      <c r="G45" s="64">
        <v>22</v>
      </c>
      <c r="H45" s="64">
        <v>62</v>
      </c>
      <c r="I45" s="64">
        <v>84</v>
      </c>
      <c r="J45" s="73">
        <v>26</v>
      </c>
      <c r="K45" s="68">
        <v>1</v>
      </c>
    </row>
    <row r="46" spans="1:11" s="72" customFormat="1" ht="17" x14ac:dyDescent="0.2">
      <c r="A46" s="81" t="s">
        <v>413</v>
      </c>
      <c r="B46" s="59" t="s">
        <v>549</v>
      </c>
      <c r="C46" s="75">
        <v>3</v>
      </c>
      <c r="D46" s="156">
        <v>19.62</v>
      </c>
      <c r="E46" s="74" t="s">
        <v>693</v>
      </c>
      <c r="F46" s="75" t="s">
        <v>785</v>
      </c>
      <c r="G46" s="64">
        <v>22</v>
      </c>
      <c r="H46" s="64">
        <v>62</v>
      </c>
      <c r="I46" s="64">
        <v>84</v>
      </c>
      <c r="J46" s="73">
        <v>34</v>
      </c>
      <c r="K46" s="68">
        <v>1</v>
      </c>
    </row>
    <row r="47" spans="1:11" s="72" customFormat="1" ht="17" x14ac:dyDescent="0.2">
      <c r="A47" s="81" t="s">
        <v>414</v>
      </c>
      <c r="B47" s="59" t="s">
        <v>550</v>
      </c>
      <c r="C47" s="75">
        <v>3</v>
      </c>
      <c r="D47" s="156">
        <v>19.62</v>
      </c>
      <c r="E47" s="74" t="s">
        <v>694</v>
      </c>
      <c r="F47" s="75" t="s">
        <v>785</v>
      </c>
      <c r="G47" s="64">
        <v>22</v>
      </c>
      <c r="H47" s="64">
        <v>62</v>
      </c>
      <c r="I47" s="64">
        <v>84</v>
      </c>
      <c r="J47" s="73">
        <v>29</v>
      </c>
      <c r="K47" s="68">
        <v>1</v>
      </c>
    </row>
    <row r="48" spans="1:11" s="72" customFormat="1" ht="17" x14ac:dyDescent="0.2">
      <c r="A48" s="81" t="s">
        <v>415</v>
      </c>
      <c r="B48" s="59" t="s">
        <v>551</v>
      </c>
      <c r="C48" s="75">
        <v>3</v>
      </c>
      <c r="D48" s="156">
        <v>19.62</v>
      </c>
      <c r="E48" s="74" t="s">
        <v>695</v>
      </c>
      <c r="F48" s="75" t="s">
        <v>785</v>
      </c>
      <c r="G48" s="64">
        <v>22</v>
      </c>
      <c r="H48" s="64">
        <v>62</v>
      </c>
      <c r="I48" s="64">
        <v>84</v>
      </c>
      <c r="J48" s="73">
        <v>26</v>
      </c>
      <c r="K48" s="68">
        <v>1</v>
      </c>
    </row>
    <row r="49" spans="1:11" s="72" customFormat="1" ht="17" x14ac:dyDescent="0.2">
      <c r="A49" s="81" t="s">
        <v>416</v>
      </c>
      <c r="B49" s="59" t="s">
        <v>552</v>
      </c>
      <c r="C49" s="75">
        <v>3</v>
      </c>
      <c r="D49" s="156">
        <v>19.62</v>
      </c>
      <c r="E49" s="74" t="s">
        <v>696</v>
      </c>
      <c r="F49" s="75" t="s">
        <v>785</v>
      </c>
      <c r="G49" s="64">
        <v>22</v>
      </c>
      <c r="H49" s="64">
        <v>62</v>
      </c>
      <c r="I49" s="64">
        <v>84</v>
      </c>
      <c r="J49" s="73">
        <v>27</v>
      </c>
      <c r="K49" s="68">
        <v>1</v>
      </c>
    </row>
    <row r="50" spans="1:11" s="72" customFormat="1" ht="17" x14ac:dyDescent="0.2">
      <c r="A50" s="81" t="s">
        <v>417</v>
      </c>
      <c r="B50" s="59" t="s">
        <v>553</v>
      </c>
      <c r="C50" s="75">
        <v>3</v>
      </c>
      <c r="D50" s="156">
        <v>19.62</v>
      </c>
      <c r="E50" s="74" t="s">
        <v>697</v>
      </c>
      <c r="F50" s="75" t="s">
        <v>785</v>
      </c>
      <c r="G50" s="64">
        <v>22</v>
      </c>
      <c r="H50" s="64">
        <v>62</v>
      </c>
      <c r="I50" s="64">
        <v>84</v>
      </c>
      <c r="J50" s="73">
        <v>33</v>
      </c>
      <c r="K50" s="68">
        <v>1</v>
      </c>
    </row>
    <row r="51" spans="1:11" s="72" customFormat="1" ht="17" x14ac:dyDescent="0.2">
      <c r="A51" s="81" t="s">
        <v>418</v>
      </c>
      <c r="B51" s="59" t="s">
        <v>554</v>
      </c>
      <c r="C51" s="75">
        <v>3</v>
      </c>
      <c r="D51" s="156">
        <v>19.62</v>
      </c>
      <c r="E51" s="74" t="s">
        <v>698</v>
      </c>
      <c r="F51" s="75" t="s">
        <v>785</v>
      </c>
      <c r="G51" s="64">
        <v>22</v>
      </c>
      <c r="H51" s="64">
        <v>62</v>
      </c>
      <c r="I51" s="64">
        <v>84</v>
      </c>
      <c r="J51" s="73">
        <v>24</v>
      </c>
      <c r="K51" s="68">
        <v>1</v>
      </c>
    </row>
    <row r="52" spans="1:11" s="72" customFormat="1" ht="17" x14ac:dyDescent="0.2">
      <c r="A52" s="81" t="s">
        <v>419</v>
      </c>
      <c r="B52" s="59" t="s">
        <v>555</v>
      </c>
      <c r="C52" s="75">
        <v>3</v>
      </c>
      <c r="D52" s="156">
        <v>19.62</v>
      </c>
      <c r="E52" s="74" t="s">
        <v>699</v>
      </c>
      <c r="F52" s="75" t="s">
        <v>785</v>
      </c>
      <c r="G52" s="64">
        <v>22</v>
      </c>
      <c r="H52" s="64">
        <v>62</v>
      </c>
      <c r="I52" s="64">
        <v>84</v>
      </c>
      <c r="J52" s="73">
        <v>24</v>
      </c>
      <c r="K52" s="68">
        <v>1</v>
      </c>
    </row>
    <row r="53" spans="1:11" s="72" customFormat="1" ht="17" x14ac:dyDescent="0.2">
      <c r="A53" s="81" t="s">
        <v>420</v>
      </c>
      <c r="B53" s="59" t="s">
        <v>556</v>
      </c>
      <c r="C53" s="75">
        <v>3</v>
      </c>
      <c r="D53" s="156">
        <v>19.62</v>
      </c>
      <c r="E53" s="74" t="s">
        <v>700</v>
      </c>
      <c r="F53" s="75" t="s">
        <v>785</v>
      </c>
      <c r="G53" s="64">
        <v>22</v>
      </c>
      <c r="H53" s="64">
        <v>62</v>
      </c>
      <c r="I53" s="64">
        <v>84</v>
      </c>
      <c r="J53" s="73">
        <v>24</v>
      </c>
      <c r="K53" s="68">
        <v>1</v>
      </c>
    </row>
    <row r="54" spans="1:11" s="72" customFormat="1" ht="17" x14ac:dyDescent="0.2">
      <c r="A54" s="81" t="s">
        <v>421</v>
      </c>
      <c r="B54" s="59" t="s">
        <v>557</v>
      </c>
      <c r="C54" s="75">
        <v>3</v>
      </c>
      <c r="D54" s="156">
        <v>19.62</v>
      </c>
      <c r="E54" s="74" t="s">
        <v>701</v>
      </c>
      <c r="F54" s="75" t="s">
        <v>785</v>
      </c>
      <c r="G54" s="64">
        <v>22</v>
      </c>
      <c r="H54" s="64">
        <v>62</v>
      </c>
      <c r="I54" s="64">
        <v>84</v>
      </c>
      <c r="J54" s="73">
        <v>24</v>
      </c>
      <c r="K54" s="68">
        <v>1</v>
      </c>
    </row>
    <row r="55" spans="1:11" s="72" customFormat="1" ht="17" x14ac:dyDescent="0.2">
      <c r="A55" s="81" t="s">
        <v>422</v>
      </c>
      <c r="B55" s="59" t="s">
        <v>558</v>
      </c>
      <c r="C55" s="75">
        <v>3</v>
      </c>
      <c r="D55" s="156">
        <v>19.62</v>
      </c>
      <c r="E55" s="74" t="s">
        <v>702</v>
      </c>
      <c r="F55" s="75" t="s">
        <v>785</v>
      </c>
      <c r="G55" s="64">
        <v>22</v>
      </c>
      <c r="H55" s="64">
        <v>62</v>
      </c>
      <c r="I55" s="64">
        <v>84</v>
      </c>
      <c r="J55" s="73">
        <v>26</v>
      </c>
      <c r="K55" s="68">
        <v>1</v>
      </c>
    </row>
    <row r="56" spans="1:11" s="72" customFormat="1" ht="17" x14ac:dyDescent="0.2">
      <c r="A56" s="81" t="s">
        <v>423</v>
      </c>
      <c r="B56" s="59" t="s">
        <v>559</v>
      </c>
      <c r="C56" s="75">
        <v>3</v>
      </c>
      <c r="D56" s="156">
        <v>19.62</v>
      </c>
      <c r="E56" s="74" t="s">
        <v>703</v>
      </c>
      <c r="F56" s="75" t="s">
        <v>785</v>
      </c>
      <c r="G56" s="64">
        <v>22</v>
      </c>
      <c r="H56" s="64">
        <v>62</v>
      </c>
      <c r="I56" s="64">
        <v>84</v>
      </c>
      <c r="J56" s="73">
        <v>28</v>
      </c>
      <c r="K56" s="68">
        <v>1</v>
      </c>
    </row>
    <row r="57" spans="1:11" s="72" customFormat="1" ht="17" x14ac:dyDescent="0.2">
      <c r="A57" s="81" t="s">
        <v>424</v>
      </c>
      <c r="B57" s="59" t="s">
        <v>560</v>
      </c>
      <c r="C57" s="75">
        <v>3</v>
      </c>
      <c r="D57" s="156">
        <v>19.62</v>
      </c>
      <c r="E57" s="74" t="s">
        <v>704</v>
      </c>
      <c r="F57" s="75" t="s">
        <v>785</v>
      </c>
      <c r="G57" s="64">
        <v>22</v>
      </c>
      <c r="H57" s="64">
        <v>62</v>
      </c>
      <c r="I57" s="64">
        <v>84</v>
      </c>
      <c r="J57" s="73">
        <v>28</v>
      </c>
      <c r="K57" s="68">
        <v>1</v>
      </c>
    </row>
    <row r="58" spans="1:11" s="72" customFormat="1" ht="17" x14ac:dyDescent="0.2">
      <c r="A58" s="81" t="s">
        <v>425</v>
      </c>
      <c r="B58" s="59" t="s">
        <v>561</v>
      </c>
      <c r="C58" s="75">
        <v>3</v>
      </c>
      <c r="D58" s="156">
        <v>19.62</v>
      </c>
      <c r="E58" s="74" t="s">
        <v>705</v>
      </c>
      <c r="F58" s="75" t="s">
        <v>785</v>
      </c>
      <c r="G58" s="64">
        <v>22</v>
      </c>
      <c r="H58" s="64">
        <v>62</v>
      </c>
      <c r="I58" s="64">
        <v>84</v>
      </c>
      <c r="J58" s="73">
        <v>26</v>
      </c>
      <c r="K58" s="68">
        <v>1</v>
      </c>
    </row>
    <row r="59" spans="1:11" s="72" customFormat="1" ht="17" x14ac:dyDescent="0.2">
      <c r="A59" s="81" t="s">
        <v>426</v>
      </c>
      <c r="B59" s="59" t="s">
        <v>562</v>
      </c>
      <c r="C59" s="75">
        <v>3</v>
      </c>
      <c r="D59" s="156">
        <v>19.62</v>
      </c>
      <c r="E59" s="74" t="s">
        <v>706</v>
      </c>
      <c r="F59" s="75" t="s">
        <v>785</v>
      </c>
      <c r="G59" s="64">
        <v>22</v>
      </c>
      <c r="H59" s="64">
        <v>62</v>
      </c>
      <c r="I59" s="64">
        <v>84</v>
      </c>
      <c r="J59" s="73">
        <v>27</v>
      </c>
      <c r="K59" s="68">
        <v>1</v>
      </c>
    </row>
    <row r="60" spans="1:11" s="72" customFormat="1" ht="17" x14ac:dyDescent="0.2">
      <c r="A60" s="81" t="s">
        <v>427</v>
      </c>
      <c r="B60" s="59" t="s">
        <v>563</v>
      </c>
      <c r="C60" s="75">
        <v>3</v>
      </c>
      <c r="D60" s="156">
        <v>19.62</v>
      </c>
      <c r="E60" s="74" t="s">
        <v>707</v>
      </c>
      <c r="F60" s="75" t="s">
        <v>785</v>
      </c>
      <c r="G60" s="64">
        <v>22</v>
      </c>
      <c r="H60" s="64">
        <v>62</v>
      </c>
      <c r="I60" s="64">
        <v>84</v>
      </c>
      <c r="J60" s="73">
        <v>35</v>
      </c>
      <c r="K60" s="68">
        <v>1</v>
      </c>
    </row>
    <row r="61" spans="1:11" s="72" customFormat="1" ht="17" x14ac:dyDescent="0.2">
      <c r="A61" s="81" t="s">
        <v>428</v>
      </c>
      <c r="B61" s="59" t="s">
        <v>564</v>
      </c>
      <c r="C61" s="75">
        <v>3</v>
      </c>
      <c r="D61" s="156">
        <v>19.62</v>
      </c>
      <c r="E61" s="74" t="s">
        <v>708</v>
      </c>
      <c r="F61" s="75" t="s">
        <v>785</v>
      </c>
      <c r="G61" s="64">
        <v>22</v>
      </c>
      <c r="H61" s="64">
        <v>62</v>
      </c>
      <c r="I61" s="64">
        <v>84</v>
      </c>
      <c r="J61" s="73">
        <v>27</v>
      </c>
      <c r="K61" s="68">
        <v>1</v>
      </c>
    </row>
    <row r="62" spans="1:11" s="72" customFormat="1" ht="17" x14ac:dyDescent="0.2">
      <c r="A62" s="81" t="s">
        <v>429</v>
      </c>
      <c r="B62" s="59" t="s">
        <v>565</v>
      </c>
      <c r="C62" s="75">
        <v>3</v>
      </c>
      <c r="D62" s="156">
        <v>19.62</v>
      </c>
      <c r="E62" s="74" t="s">
        <v>709</v>
      </c>
      <c r="F62" s="75" t="s">
        <v>785</v>
      </c>
      <c r="G62" s="64">
        <v>22</v>
      </c>
      <c r="H62" s="64">
        <v>62</v>
      </c>
      <c r="I62" s="64">
        <v>84</v>
      </c>
      <c r="J62" s="73">
        <v>28</v>
      </c>
      <c r="K62" s="68">
        <v>1</v>
      </c>
    </row>
    <row r="63" spans="1:11" s="72" customFormat="1" ht="17" x14ac:dyDescent="0.2">
      <c r="A63" s="81" t="s">
        <v>430</v>
      </c>
      <c r="B63" s="59" t="s">
        <v>566</v>
      </c>
      <c r="C63" s="75">
        <v>3</v>
      </c>
      <c r="D63" s="156">
        <v>19.62</v>
      </c>
      <c r="E63" s="74" t="s">
        <v>710</v>
      </c>
      <c r="F63" s="75" t="s">
        <v>785</v>
      </c>
      <c r="G63" s="64">
        <v>22</v>
      </c>
      <c r="H63" s="64">
        <v>62</v>
      </c>
      <c r="I63" s="64">
        <v>84</v>
      </c>
      <c r="J63" s="73">
        <v>24</v>
      </c>
      <c r="K63" s="68">
        <v>1</v>
      </c>
    </row>
    <row r="64" spans="1:11" s="72" customFormat="1" ht="17" x14ac:dyDescent="0.2">
      <c r="A64" s="81" t="s">
        <v>431</v>
      </c>
      <c r="B64" s="59" t="s">
        <v>567</v>
      </c>
      <c r="C64" s="75">
        <v>3</v>
      </c>
      <c r="D64" s="156">
        <v>19.62</v>
      </c>
      <c r="E64" s="74" t="s">
        <v>711</v>
      </c>
      <c r="F64" s="75" t="s">
        <v>785</v>
      </c>
      <c r="G64" s="64">
        <v>22</v>
      </c>
      <c r="H64" s="64">
        <v>62</v>
      </c>
      <c r="I64" s="64">
        <v>84</v>
      </c>
      <c r="J64" s="73">
        <v>26</v>
      </c>
      <c r="K64" s="68">
        <v>1</v>
      </c>
    </row>
    <row r="65" spans="1:11" s="72" customFormat="1" ht="17" x14ac:dyDescent="0.2">
      <c r="A65" s="81" t="s">
        <v>432</v>
      </c>
      <c r="B65" s="59" t="s">
        <v>568</v>
      </c>
      <c r="C65" s="75">
        <v>3</v>
      </c>
      <c r="D65" s="156">
        <v>19.62</v>
      </c>
      <c r="E65" s="74" t="s">
        <v>712</v>
      </c>
      <c r="F65" s="75" t="s">
        <v>785</v>
      </c>
      <c r="G65" s="64">
        <v>22</v>
      </c>
      <c r="H65" s="64">
        <v>62</v>
      </c>
      <c r="I65" s="64">
        <v>84</v>
      </c>
      <c r="J65" s="73">
        <v>26</v>
      </c>
      <c r="K65" s="68">
        <v>1</v>
      </c>
    </row>
    <row r="66" spans="1:11" s="72" customFormat="1" ht="17" x14ac:dyDescent="0.2">
      <c r="A66" s="81" t="s">
        <v>433</v>
      </c>
      <c r="B66" s="59" t="s">
        <v>569</v>
      </c>
      <c r="C66" s="75">
        <v>3</v>
      </c>
      <c r="D66" s="156">
        <v>19.62</v>
      </c>
      <c r="E66" s="74" t="s">
        <v>713</v>
      </c>
      <c r="F66" s="75" t="s">
        <v>785</v>
      </c>
      <c r="G66" s="64">
        <v>22</v>
      </c>
      <c r="H66" s="64">
        <v>62</v>
      </c>
      <c r="I66" s="64">
        <v>84</v>
      </c>
      <c r="J66" s="73">
        <v>24</v>
      </c>
      <c r="K66" s="68">
        <v>1</v>
      </c>
    </row>
    <row r="67" spans="1:11" s="72" customFormat="1" ht="17" x14ac:dyDescent="0.2">
      <c r="A67" s="81" t="s">
        <v>434</v>
      </c>
      <c r="B67" s="59" t="s">
        <v>570</v>
      </c>
      <c r="C67" s="75">
        <v>3</v>
      </c>
      <c r="D67" s="156">
        <v>19.62</v>
      </c>
      <c r="E67" s="74" t="s">
        <v>714</v>
      </c>
      <c r="F67" s="75" t="s">
        <v>785</v>
      </c>
      <c r="G67" s="64">
        <v>22</v>
      </c>
      <c r="H67" s="64">
        <v>62</v>
      </c>
      <c r="I67" s="64">
        <v>84</v>
      </c>
      <c r="J67" s="73">
        <v>24</v>
      </c>
      <c r="K67" s="68">
        <v>1</v>
      </c>
    </row>
    <row r="68" spans="1:11" s="72" customFormat="1" ht="17" x14ac:dyDescent="0.2">
      <c r="A68" s="81" t="s">
        <v>435</v>
      </c>
      <c r="B68" s="59" t="s">
        <v>571</v>
      </c>
      <c r="C68" s="75">
        <v>3</v>
      </c>
      <c r="D68" s="156">
        <v>19.62</v>
      </c>
      <c r="E68" s="74" t="s">
        <v>715</v>
      </c>
      <c r="F68" s="75" t="s">
        <v>785</v>
      </c>
      <c r="G68" s="64">
        <v>22</v>
      </c>
      <c r="H68" s="64">
        <v>62</v>
      </c>
      <c r="I68" s="64">
        <v>84</v>
      </c>
      <c r="J68" s="73">
        <v>24</v>
      </c>
      <c r="K68" s="68">
        <v>1</v>
      </c>
    </row>
    <row r="69" spans="1:11" s="72" customFormat="1" ht="17" x14ac:dyDescent="0.2">
      <c r="A69" s="81" t="s">
        <v>436</v>
      </c>
      <c r="B69" s="59" t="s">
        <v>572</v>
      </c>
      <c r="C69" s="75">
        <v>3</v>
      </c>
      <c r="D69" s="156">
        <v>19.62</v>
      </c>
      <c r="E69" s="74" t="s">
        <v>716</v>
      </c>
      <c r="F69" s="75" t="s">
        <v>785</v>
      </c>
      <c r="G69" s="64">
        <v>22</v>
      </c>
      <c r="H69" s="64">
        <v>62</v>
      </c>
      <c r="I69" s="64">
        <v>84</v>
      </c>
      <c r="J69" s="73">
        <v>24</v>
      </c>
      <c r="K69" s="68">
        <v>1</v>
      </c>
    </row>
    <row r="70" spans="1:11" s="72" customFormat="1" ht="17" x14ac:dyDescent="0.2">
      <c r="A70" s="81" t="s">
        <v>437</v>
      </c>
      <c r="B70" s="59" t="s">
        <v>573</v>
      </c>
      <c r="C70" s="75">
        <v>3</v>
      </c>
      <c r="D70" s="156">
        <v>23.96</v>
      </c>
      <c r="E70" s="74" t="s">
        <v>717</v>
      </c>
      <c r="F70" s="75" t="s">
        <v>785</v>
      </c>
      <c r="G70" s="64">
        <v>22</v>
      </c>
      <c r="H70" s="64">
        <v>62</v>
      </c>
      <c r="I70" s="64">
        <v>84</v>
      </c>
      <c r="J70" s="73">
        <v>27</v>
      </c>
      <c r="K70" s="68">
        <v>2</v>
      </c>
    </row>
    <row r="71" spans="1:11" s="72" customFormat="1" ht="17" x14ac:dyDescent="0.2">
      <c r="A71" s="81" t="s">
        <v>438</v>
      </c>
      <c r="B71" s="59" t="s">
        <v>574</v>
      </c>
      <c r="C71" s="75">
        <v>3</v>
      </c>
      <c r="D71" s="156">
        <v>23.96</v>
      </c>
      <c r="E71" s="74" t="s">
        <v>718</v>
      </c>
      <c r="F71" s="75" t="s">
        <v>785</v>
      </c>
      <c r="G71" s="64">
        <v>22</v>
      </c>
      <c r="H71" s="64">
        <v>62</v>
      </c>
      <c r="I71" s="64">
        <v>84</v>
      </c>
      <c r="J71" s="73">
        <v>25</v>
      </c>
      <c r="K71" s="68">
        <v>2</v>
      </c>
    </row>
    <row r="72" spans="1:11" s="72" customFormat="1" ht="17" x14ac:dyDescent="0.2">
      <c r="A72" s="81" t="s">
        <v>439</v>
      </c>
      <c r="B72" s="59" t="s">
        <v>575</v>
      </c>
      <c r="C72" s="75">
        <v>3</v>
      </c>
      <c r="D72" s="156">
        <v>23.96</v>
      </c>
      <c r="E72" s="74" t="s">
        <v>719</v>
      </c>
      <c r="F72" s="75" t="s">
        <v>785</v>
      </c>
      <c r="G72" s="64">
        <v>22</v>
      </c>
      <c r="H72" s="64">
        <v>62</v>
      </c>
      <c r="I72" s="64">
        <v>84</v>
      </c>
      <c r="J72" s="73">
        <v>24</v>
      </c>
      <c r="K72" s="68">
        <v>2</v>
      </c>
    </row>
    <row r="73" spans="1:11" s="72" customFormat="1" ht="17" x14ac:dyDescent="0.2">
      <c r="A73" s="81" t="s">
        <v>440</v>
      </c>
      <c r="B73" s="59" t="s">
        <v>576</v>
      </c>
      <c r="C73" s="75">
        <v>3</v>
      </c>
      <c r="D73" s="156">
        <v>23.96</v>
      </c>
      <c r="E73" s="74" t="s">
        <v>720</v>
      </c>
      <c r="F73" s="75" t="s">
        <v>785</v>
      </c>
      <c r="G73" s="64">
        <v>22</v>
      </c>
      <c r="H73" s="64">
        <v>62</v>
      </c>
      <c r="I73" s="64">
        <v>84</v>
      </c>
      <c r="J73" s="73">
        <v>23</v>
      </c>
      <c r="K73" s="68">
        <v>2</v>
      </c>
    </row>
    <row r="74" spans="1:11" s="72" customFormat="1" ht="17" x14ac:dyDescent="0.2">
      <c r="A74" s="81" t="s">
        <v>441</v>
      </c>
      <c r="B74" s="59" t="s">
        <v>577</v>
      </c>
      <c r="C74" s="75">
        <v>3</v>
      </c>
      <c r="D74" s="156">
        <v>23.96</v>
      </c>
      <c r="E74" s="74" t="s">
        <v>721</v>
      </c>
      <c r="F74" s="75" t="s">
        <v>785</v>
      </c>
      <c r="G74" s="64">
        <v>22</v>
      </c>
      <c r="H74" s="64">
        <v>62</v>
      </c>
      <c r="I74" s="64">
        <v>84</v>
      </c>
      <c r="J74" s="73">
        <v>23</v>
      </c>
      <c r="K74" s="68">
        <v>2</v>
      </c>
    </row>
    <row r="75" spans="1:11" s="72" customFormat="1" ht="17" x14ac:dyDescent="0.2">
      <c r="A75" s="81" t="s">
        <v>442</v>
      </c>
      <c r="B75" s="59" t="s">
        <v>578</v>
      </c>
      <c r="C75" s="75">
        <v>3</v>
      </c>
      <c r="D75" s="156">
        <v>23.96</v>
      </c>
      <c r="E75" s="74" t="s">
        <v>722</v>
      </c>
      <c r="F75" s="75" t="s">
        <v>785</v>
      </c>
      <c r="G75" s="64">
        <v>22</v>
      </c>
      <c r="H75" s="64">
        <v>62</v>
      </c>
      <c r="I75" s="64">
        <v>84</v>
      </c>
      <c r="J75" s="73">
        <v>23</v>
      </c>
      <c r="K75" s="68">
        <v>2</v>
      </c>
    </row>
    <row r="76" spans="1:11" s="72" customFormat="1" ht="17" x14ac:dyDescent="0.2">
      <c r="A76" s="81" t="s">
        <v>443</v>
      </c>
      <c r="B76" s="59" t="s">
        <v>579</v>
      </c>
      <c r="C76" s="75">
        <v>3</v>
      </c>
      <c r="D76" s="156">
        <v>23.96</v>
      </c>
      <c r="E76" s="74" t="s">
        <v>723</v>
      </c>
      <c r="F76" s="75" t="s">
        <v>785</v>
      </c>
      <c r="G76" s="64">
        <v>22</v>
      </c>
      <c r="H76" s="64">
        <v>62</v>
      </c>
      <c r="I76" s="64">
        <v>84</v>
      </c>
      <c r="J76" s="73">
        <v>23</v>
      </c>
      <c r="K76" s="68">
        <v>2</v>
      </c>
    </row>
    <row r="77" spans="1:11" s="72" customFormat="1" ht="17" x14ac:dyDescent="0.2">
      <c r="A77" s="81" t="s">
        <v>444</v>
      </c>
      <c r="B77" s="59" t="s">
        <v>580</v>
      </c>
      <c r="C77" s="75">
        <v>3</v>
      </c>
      <c r="D77" s="156">
        <v>23.96</v>
      </c>
      <c r="E77" s="74" t="s">
        <v>724</v>
      </c>
      <c r="F77" s="75" t="s">
        <v>785</v>
      </c>
      <c r="G77" s="64">
        <v>22</v>
      </c>
      <c r="H77" s="64">
        <v>62</v>
      </c>
      <c r="I77" s="64">
        <v>84</v>
      </c>
      <c r="J77" s="73">
        <v>23</v>
      </c>
      <c r="K77" s="68">
        <v>2</v>
      </c>
    </row>
    <row r="78" spans="1:11" s="72" customFormat="1" ht="17" x14ac:dyDescent="0.2">
      <c r="A78" s="81" t="s">
        <v>445</v>
      </c>
      <c r="B78" s="59" t="s">
        <v>581</v>
      </c>
      <c r="C78" s="75">
        <v>3</v>
      </c>
      <c r="D78" s="156">
        <v>23.96</v>
      </c>
      <c r="E78" s="74" t="s">
        <v>725</v>
      </c>
      <c r="F78" s="75" t="s">
        <v>785</v>
      </c>
      <c r="G78" s="64">
        <v>22</v>
      </c>
      <c r="H78" s="64">
        <v>62</v>
      </c>
      <c r="I78" s="64">
        <v>84</v>
      </c>
      <c r="J78" s="73">
        <v>23</v>
      </c>
      <c r="K78" s="68">
        <v>2</v>
      </c>
    </row>
    <row r="79" spans="1:11" s="72" customFormat="1" ht="17" x14ac:dyDescent="0.2">
      <c r="A79" s="81" t="s">
        <v>446</v>
      </c>
      <c r="B79" s="59" t="s">
        <v>582</v>
      </c>
      <c r="C79" s="75">
        <v>3</v>
      </c>
      <c r="D79" s="156">
        <v>23.96</v>
      </c>
      <c r="E79" s="91" t="str">
        <f>"5060937761547"</f>
        <v>5060937761547</v>
      </c>
      <c r="F79" s="75" t="s">
        <v>785</v>
      </c>
      <c r="G79" s="64">
        <v>22</v>
      </c>
      <c r="H79" s="64">
        <v>62</v>
      </c>
      <c r="I79" s="64">
        <v>84</v>
      </c>
      <c r="J79" s="73">
        <v>23</v>
      </c>
      <c r="K79" s="68">
        <v>2</v>
      </c>
    </row>
    <row r="80" spans="1:11" s="72" customFormat="1" ht="17" x14ac:dyDescent="0.2">
      <c r="A80" s="81" t="s">
        <v>447</v>
      </c>
      <c r="B80" s="59" t="s">
        <v>583</v>
      </c>
      <c r="C80" s="75">
        <v>3</v>
      </c>
      <c r="D80" s="156">
        <v>23.96</v>
      </c>
      <c r="E80" s="74" t="s">
        <v>726</v>
      </c>
      <c r="F80" s="75" t="s">
        <v>785</v>
      </c>
      <c r="G80" s="64">
        <v>22</v>
      </c>
      <c r="H80" s="64">
        <v>62</v>
      </c>
      <c r="I80" s="64">
        <v>84</v>
      </c>
      <c r="J80" s="73">
        <v>23</v>
      </c>
      <c r="K80" s="68">
        <v>2</v>
      </c>
    </row>
    <row r="81" spans="1:11" s="72" customFormat="1" ht="17" x14ac:dyDescent="0.2">
      <c r="A81" s="81" t="s">
        <v>448</v>
      </c>
      <c r="B81" s="59" t="s">
        <v>584</v>
      </c>
      <c r="C81" s="75">
        <v>3</v>
      </c>
      <c r="D81" s="156">
        <v>23.96</v>
      </c>
      <c r="E81" s="74" t="s">
        <v>727</v>
      </c>
      <c r="F81" s="75" t="s">
        <v>785</v>
      </c>
      <c r="G81" s="64">
        <v>22</v>
      </c>
      <c r="H81" s="64">
        <v>62</v>
      </c>
      <c r="I81" s="64">
        <v>84</v>
      </c>
      <c r="J81" s="73">
        <v>23</v>
      </c>
      <c r="K81" s="68">
        <v>2</v>
      </c>
    </row>
    <row r="82" spans="1:11" s="72" customFormat="1" ht="17" x14ac:dyDescent="0.2">
      <c r="A82" s="81" t="s">
        <v>449</v>
      </c>
      <c r="B82" s="59" t="s">
        <v>585</v>
      </c>
      <c r="C82" s="75">
        <v>3</v>
      </c>
      <c r="D82" s="156">
        <v>23.96</v>
      </c>
      <c r="E82" s="74" t="s">
        <v>728</v>
      </c>
      <c r="F82" s="75" t="s">
        <v>785</v>
      </c>
      <c r="G82" s="64">
        <v>22</v>
      </c>
      <c r="H82" s="64">
        <v>62</v>
      </c>
      <c r="I82" s="64">
        <v>84</v>
      </c>
      <c r="J82" s="73">
        <v>23</v>
      </c>
      <c r="K82" s="68">
        <v>2</v>
      </c>
    </row>
    <row r="83" spans="1:11" s="72" customFormat="1" ht="17" x14ac:dyDescent="0.2">
      <c r="A83" s="81" t="s">
        <v>450</v>
      </c>
      <c r="B83" s="59" t="s">
        <v>586</v>
      </c>
      <c r="C83" s="75">
        <v>3</v>
      </c>
      <c r="D83" s="156">
        <v>23.96</v>
      </c>
      <c r="E83" s="74" t="s">
        <v>729</v>
      </c>
      <c r="F83" s="75" t="s">
        <v>785</v>
      </c>
      <c r="G83" s="64">
        <v>22</v>
      </c>
      <c r="H83" s="64">
        <v>62</v>
      </c>
      <c r="I83" s="64">
        <v>84</v>
      </c>
      <c r="J83" s="73">
        <v>23</v>
      </c>
      <c r="K83" s="68">
        <v>2</v>
      </c>
    </row>
    <row r="84" spans="1:11" s="72" customFormat="1" ht="17" x14ac:dyDescent="0.2">
      <c r="A84" s="81" t="s">
        <v>451</v>
      </c>
      <c r="B84" s="59" t="s">
        <v>587</v>
      </c>
      <c r="C84" s="75">
        <v>3</v>
      </c>
      <c r="D84" s="156">
        <v>23.96</v>
      </c>
      <c r="E84" s="74" t="s">
        <v>730</v>
      </c>
      <c r="F84" s="75" t="s">
        <v>785</v>
      </c>
      <c r="G84" s="64">
        <v>22</v>
      </c>
      <c r="H84" s="64">
        <v>62</v>
      </c>
      <c r="I84" s="64">
        <v>84</v>
      </c>
      <c r="J84" s="73">
        <v>23</v>
      </c>
      <c r="K84" s="68">
        <v>2</v>
      </c>
    </row>
    <row r="85" spans="1:11" s="72" customFormat="1" ht="17" x14ac:dyDescent="0.2">
      <c r="A85" s="81" t="s">
        <v>452</v>
      </c>
      <c r="B85" s="59" t="s">
        <v>588</v>
      </c>
      <c r="C85" s="75">
        <v>3</v>
      </c>
      <c r="D85" s="156">
        <v>23.96</v>
      </c>
      <c r="E85" s="74" t="s">
        <v>731</v>
      </c>
      <c r="F85" s="75" t="s">
        <v>785</v>
      </c>
      <c r="G85" s="64">
        <v>22</v>
      </c>
      <c r="H85" s="64">
        <v>62</v>
      </c>
      <c r="I85" s="64">
        <v>84</v>
      </c>
      <c r="J85" s="73">
        <v>23</v>
      </c>
      <c r="K85" s="68">
        <v>2</v>
      </c>
    </row>
    <row r="86" spans="1:11" s="72" customFormat="1" ht="17" x14ac:dyDescent="0.2">
      <c r="A86" s="81" t="s">
        <v>453</v>
      </c>
      <c r="B86" s="59" t="s">
        <v>589</v>
      </c>
      <c r="C86" s="75">
        <v>3</v>
      </c>
      <c r="D86" s="156">
        <v>23.96</v>
      </c>
      <c r="E86" s="74" t="s">
        <v>732</v>
      </c>
      <c r="F86" s="75" t="s">
        <v>785</v>
      </c>
      <c r="G86" s="64">
        <v>22</v>
      </c>
      <c r="H86" s="64">
        <v>62</v>
      </c>
      <c r="I86" s="64">
        <v>84</v>
      </c>
      <c r="J86" s="73">
        <v>23</v>
      </c>
      <c r="K86" s="68">
        <v>2</v>
      </c>
    </row>
    <row r="87" spans="1:11" s="72" customFormat="1" ht="17" x14ac:dyDescent="0.2">
      <c r="A87" s="81" t="s">
        <v>454</v>
      </c>
      <c r="B87" s="59" t="s">
        <v>590</v>
      </c>
      <c r="C87" s="75">
        <v>3</v>
      </c>
      <c r="D87" s="156">
        <v>23.96</v>
      </c>
      <c r="E87" s="74" t="s">
        <v>733</v>
      </c>
      <c r="F87" s="75" t="s">
        <v>785</v>
      </c>
      <c r="G87" s="64">
        <v>22</v>
      </c>
      <c r="H87" s="64">
        <v>62</v>
      </c>
      <c r="I87" s="64">
        <v>84</v>
      </c>
      <c r="J87" s="73">
        <v>23</v>
      </c>
      <c r="K87" s="68">
        <v>2</v>
      </c>
    </row>
    <row r="88" spans="1:11" s="72" customFormat="1" ht="17" x14ac:dyDescent="0.2">
      <c r="A88" s="81" t="s">
        <v>455</v>
      </c>
      <c r="B88" s="59" t="s">
        <v>591</v>
      </c>
      <c r="C88" s="75">
        <v>3</v>
      </c>
      <c r="D88" s="156">
        <v>23.96</v>
      </c>
      <c r="E88" s="74" t="s">
        <v>734</v>
      </c>
      <c r="F88" s="75" t="s">
        <v>785</v>
      </c>
      <c r="G88" s="64">
        <v>22</v>
      </c>
      <c r="H88" s="64">
        <v>62</v>
      </c>
      <c r="I88" s="64">
        <v>84</v>
      </c>
      <c r="J88" s="73">
        <v>23</v>
      </c>
      <c r="K88" s="68">
        <v>2</v>
      </c>
    </row>
    <row r="89" spans="1:11" s="72" customFormat="1" ht="17" x14ac:dyDescent="0.2">
      <c r="A89" s="81" t="s">
        <v>456</v>
      </c>
      <c r="B89" s="59" t="s">
        <v>592</v>
      </c>
      <c r="C89" s="75">
        <v>3</v>
      </c>
      <c r="D89" s="156">
        <v>23.96</v>
      </c>
      <c r="E89" s="74" t="s">
        <v>735</v>
      </c>
      <c r="F89" s="75" t="s">
        <v>785</v>
      </c>
      <c r="G89" s="64">
        <v>22</v>
      </c>
      <c r="H89" s="64">
        <v>62</v>
      </c>
      <c r="I89" s="64">
        <v>84</v>
      </c>
      <c r="J89" s="73">
        <v>23</v>
      </c>
      <c r="K89" s="68">
        <v>2</v>
      </c>
    </row>
    <row r="90" spans="1:11" s="72" customFormat="1" ht="17" x14ac:dyDescent="0.2">
      <c r="A90" s="81" t="s">
        <v>457</v>
      </c>
      <c r="B90" s="59" t="s">
        <v>593</v>
      </c>
      <c r="C90" s="75">
        <v>3</v>
      </c>
      <c r="D90" s="156">
        <v>23.96</v>
      </c>
      <c r="E90" s="74" t="s">
        <v>736</v>
      </c>
      <c r="F90" s="75" t="s">
        <v>785</v>
      </c>
      <c r="G90" s="64">
        <v>22</v>
      </c>
      <c r="H90" s="64">
        <v>62</v>
      </c>
      <c r="I90" s="64">
        <v>84</v>
      </c>
      <c r="J90" s="73">
        <v>23</v>
      </c>
      <c r="K90" s="68">
        <v>2</v>
      </c>
    </row>
    <row r="91" spans="1:11" s="72" customFormat="1" ht="17" x14ac:dyDescent="0.2">
      <c r="A91" s="81" t="s">
        <v>458</v>
      </c>
      <c r="B91" s="59" t="s">
        <v>594</v>
      </c>
      <c r="C91" s="75">
        <v>3</v>
      </c>
      <c r="D91" s="156">
        <v>23.96</v>
      </c>
      <c r="E91" s="74" t="s">
        <v>737</v>
      </c>
      <c r="F91" s="75" t="s">
        <v>785</v>
      </c>
      <c r="G91" s="64">
        <v>22</v>
      </c>
      <c r="H91" s="64">
        <v>62</v>
      </c>
      <c r="I91" s="64">
        <v>84</v>
      </c>
      <c r="J91" s="73">
        <v>23</v>
      </c>
      <c r="K91" s="68">
        <v>2</v>
      </c>
    </row>
    <row r="92" spans="1:11" s="72" customFormat="1" ht="17" x14ac:dyDescent="0.2">
      <c r="A92" s="81" t="s">
        <v>459</v>
      </c>
      <c r="B92" s="59" t="s">
        <v>595</v>
      </c>
      <c r="C92" s="75">
        <v>3</v>
      </c>
      <c r="D92" s="156">
        <v>23.96</v>
      </c>
      <c r="E92" s="74" t="s">
        <v>738</v>
      </c>
      <c r="F92" s="75" t="s">
        <v>785</v>
      </c>
      <c r="G92" s="64">
        <v>22</v>
      </c>
      <c r="H92" s="64">
        <v>62</v>
      </c>
      <c r="I92" s="64">
        <v>84</v>
      </c>
      <c r="J92" s="73">
        <v>24</v>
      </c>
      <c r="K92" s="68">
        <v>2</v>
      </c>
    </row>
    <row r="93" spans="1:11" s="72" customFormat="1" ht="17" x14ac:dyDescent="0.2">
      <c r="A93" s="81" t="s">
        <v>460</v>
      </c>
      <c r="B93" s="59" t="s">
        <v>596</v>
      </c>
      <c r="C93" s="75">
        <v>3</v>
      </c>
      <c r="D93" s="156">
        <v>23.96</v>
      </c>
      <c r="E93" s="74" t="s">
        <v>739</v>
      </c>
      <c r="F93" s="75" t="s">
        <v>785</v>
      </c>
      <c r="G93" s="64">
        <v>22</v>
      </c>
      <c r="H93" s="64">
        <v>62</v>
      </c>
      <c r="I93" s="64">
        <v>84</v>
      </c>
      <c r="J93" s="73">
        <v>24</v>
      </c>
      <c r="K93" s="68">
        <v>2</v>
      </c>
    </row>
    <row r="94" spans="1:11" s="72" customFormat="1" ht="17" x14ac:dyDescent="0.2">
      <c r="A94" s="81" t="s">
        <v>461</v>
      </c>
      <c r="B94" s="59" t="s">
        <v>597</v>
      </c>
      <c r="C94" s="75">
        <v>3</v>
      </c>
      <c r="D94" s="156">
        <v>23.96</v>
      </c>
      <c r="E94" s="74" t="s">
        <v>740</v>
      </c>
      <c r="F94" s="75" t="s">
        <v>785</v>
      </c>
      <c r="G94" s="64">
        <v>22</v>
      </c>
      <c r="H94" s="64">
        <v>62</v>
      </c>
      <c r="I94" s="64">
        <v>84</v>
      </c>
      <c r="J94" s="73">
        <v>24</v>
      </c>
      <c r="K94" s="68">
        <v>2</v>
      </c>
    </row>
    <row r="95" spans="1:11" s="72" customFormat="1" ht="17" x14ac:dyDescent="0.2">
      <c r="A95" s="81" t="s">
        <v>462</v>
      </c>
      <c r="B95" s="59" t="s">
        <v>598</v>
      </c>
      <c r="C95" s="75">
        <v>3</v>
      </c>
      <c r="D95" s="156">
        <v>23.96</v>
      </c>
      <c r="E95" s="74" t="s">
        <v>741</v>
      </c>
      <c r="F95" s="75" t="s">
        <v>785</v>
      </c>
      <c r="G95" s="64">
        <v>22</v>
      </c>
      <c r="H95" s="64">
        <v>62</v>
      </c>
      <c r="I95" s="64">
        <v>84</v>
      </c>
      <c r="J95" s="73">
        <v>26</v>
      </c>
      <c r="K95" s="68">
        <v>2</v>
      </c>
    </row>
    <row r="96" spans="1:11" s="72" customFormat="1" ht="17" x14ac:dyDescent="0.2">
      <c r="A96" s="81" t="s">
        <v>463</v>
      </c>
      <c r="B96" s="59" t="s">
        <v>599</v>
      </c>
      <c r="C96" s="75">
        <v>3</v>
      </c>
      <c r="D96" s="156">
        <v>23.96</v>
      </c>
      <c r="E96" s="74" t="s">
        <v>742</v>
      </c>
      <c r="F96" s="75" t="s">
        <v>785</v>
      </c>
      <c r="G96" s="64">
        <v>22</v>
      </c>
      <c r="H96" s="64">
        <v>62</v>
      </c>
      <c r="I96" s="64">
        <v>84</v>
      </c>
      <c r="J96" s="73">
        <v>24</v>
      </c>
      <c r="K96" s="68">
        <v>2</v>
      </c>
    </row>
    <row r="97" spans="1:11" s="72" customFormat="1" ht="17" x14ac:dyDescent="0.2">
      <c r="A97" s="81" t="s">
        <v>464</v>
      </c>
      <c r="B97" s="59" t="s">
        <v>600</v>
      </c>
      <c r="C97" s="75">
        <v>3</v>
      </c>
      <c r="D97" s="156">
        <v>23.96</v>
      </c>
      <c r="E97" s="74" t="s">
        <v>743</v>
      </c>
      <c r="F97" s="75" t="s">
        <v>785</v>
      </c>
      <c r="G97" s="64">
        <v>22</v>
      </c>
      <c r="H97" s="64">
        <v>62</v>
      </c>
      <c r="I97" s="64">
        <v>84</v>
      </c>
      <c r="J97" s="73">
        <v>25</v>
      </c>
      <c r="K97" s="68">
        <v>2</v>
      </c>
    </row>
    <row r="98" spans="1:11" s="72" customFormat="1" ht="17" x14ac:dyDescent="0.2">
      <c r="A98" s="81" t="s">
        <v>465</v>
      </c>
      <c r="B98" s="59" t="s">
        <v>601</v>
      </c>
      <c r="C98" s="75">
        <v>3</v>
      </c>
      <c r="D98" s="156">
        <v>23.96</v>
      </c>
      <c r="E98" s="74" t="s">
        <v>744</v>
      </c>
      <c r="F98" s="75" t="s">
        <v>785</v>
      </c>
      <c r="G98" s="64">
        <v>22</v>
      </c>
      <c r="H98" s="64">
        <v>62</v>
      </c>
      <c r="I98" s="64">
        <v>84</v>
      </c>
      <c r="J98" s="73">
        <v>24</v>
      </c>
      <c r="K98" s="68">
        <v>2</v>
      </c>
    </row>
    <row r="99" spans="1:11" s="72" customFormat="1" ht="17" x14ac:dyDescent="0.2">
      <c r="A99" s="81" t="s">
        <v>466</v>
      </c>
      <c r="B99" s="59" t="s">
        <v>602</v>
      </c>
      <c r="C99" s="75">
        <v>3</v>
      </c>
      <c r="D99" s="156">
        <v>23.96</v>
      </c>
      <c r="E99" s="74" t="s">
        <v>745</v>
      </c>
      <c r="F99" s="75" t="s">
        <v>785</v>
      </c>
      <c r="G99" s="64">
        <v>22</v>
      </c>
      <c r="H99" s="64">
        <v>62</v>
      </c>
      <c r="I99" s="64">
        <v>84</v>
      </c>
      <c r="J99" s="73">
        <v>24</v>
      </c>
      <c r="K99" s="68">
        <v>2</v>
      </c>
    </row>
    <row r="100" spans="1:11" s="72" customFormat="1" ht="17" x14ac:dyDescent="0.2">
      <c r="A100" s="81" t="s">
        <v>467</v>
      </c>
      <c r="B100" s="59" t="s">
        <v>603</v>
      </c>
      <c r="C100" s="75">
        <v>3</v>
      </c>
      <c r="D100" s="156">
        <v>23.96</v>
      </c>
      <c r="E100" s="74" t="s">
        <v>746</v>
      </c>
      <c r="F100" s="75" t="s">
        <v>785</v>
      </c>
      <c r="G100" s="64">
        <v>22</v>
      </c>
      <c r="H100" s="64">
        <v>62</v>
      </c>
      <c r="I100" s="64">
        <v>84</v>
      </c>
      <c r="J100" s="73">
        <v>24</v>
      </c>
      <c r="K100" s="68">
        <v>2</v>
      </c>
    </row>
    <row r="101" spans="1:11" s="72" customFormat="1" ht="17" x14ac:dyDescent="0.2">
      <c r="A101" s="81" t="s">
        <v>468</v>
      </c>
      <c r="B101" s="59" t="s">
        <v>604</v>
      </c>
      <c r="C101" s="75">
        <v>3</v>
      </c>
      <c r="D101" s="156">
        <v>23.96</v>
      </c>
      <c r="E101" s="74" t="s">
        <v>747</v>
      </c>
      <c r="F101" s="75" t="s">
        <v>785</v>
      </c>
      <c r="G101" s="64">
        <v>22</v>
      </c>
      <c r="H101" s="64">
        <v>62</v>
      </c>
      <c r="I101" s="64">
        <v>84</v>
      </c>
      <c r="J101" s="73">
        <v>24</v>
      </c>
      <c r="K101" s="68">
        <v>2</v>
      </c>
    </row>
    <row r="102" spans="1:11" s="72" customFormat="1" ht="17" x14ac:dyDescent="0.2">
      <c r="A102" s="81" t="s">
        <v>469</v>
      </c>
      <c r="B102" s="59" t="s">
        <v>605</v>
      </c>
      <c r="C102" s="75">
        <v>3</v>
      </c>
      <c r="D102" s="156">
        <v>23.96</v>
      </c>
      <c r="E102" s="74" t="s">
        <v>748</v>
      </c>
      <c r="F102" s="75" t="s">
        <v>785</v>
      </c>
      <c r="G102" s="64">
        <v>22</v>
      </c>
      <c r="H102" s="64">
        <v>62</v>
      </c>
      <c r="I102" s="64">
        <v>84</v>
      </c>
      <c r="J102" s="73">
        <v>31</v>
      </c>
      <c r="K102" s="68">
        <v>2</v>
      </c>
    </row>
    <row r="103" spans="1:11" s="72" customFormat="1" ht="17" x14ac:dyDescent="0.2">
      <c r="A103" s="81" t="s">
        <v>470</v>
      </c>
      <c r="B103" s="59" t="s">
        <v>606</v>
      </c>
      <c r="C103" s="75">
        <v>3</v>
      </c>
      <c r="D103" s="156">
        <v>23.96</v>
      </c>
      <c r="E103" s="74" t="s">
        <v>749</v>
      </c>
      <c r="F103" s="75" t="s">
        <v>785</v>
      </c>
      <c r="G103" s="64">
        <v>22</v>
      </c>
      <c r="H103" s="64">
        <v>62</v>
      </c>
      <c r="I103" s="64">
        <v>84</v>
      </c>
      <c r="J103" s="73">
        <v>29</v>
      </c>
      <c r="K103" s="68">
        <v>2</v>
      </c>
    </row>
    <row r="104" spans="1:11" s="72" customFormat="1" ht="17" x14ac:dyDescent="0.2">
      <c r="A104" s="81" t="s">
        <v>471</v>
      </c>
      <c r="B104" s="59" t="s">
        <v>607</v>
      </c>
      <c r="C104" s="75">
        <v>3</v>
      </c>
      <c r="D104" s="156">
        <v>23.96</v>
      </c>
      <c r="E104" s="74" t="s">
        <v>750</v>
      </c>
      <c r="F104" s="75" t="s">
        <v>785</v>
      </c>
      <c r="G104" s="64">
        <v>22</v>
      </c>
      <c r="H104" s="64">
        <v>62</v>
      </c>
      <c r="I104" s="64">
        <v>84</v>
      </c>
      <c r="J104" s="73">
        <v>29</v>
      </c>
      <c r="K104" s="68">
        <v>2</v>
      </c>
    </row>
    <row r="105" spans="1:11" s="72" customFormat="1" ht="17" x14ac:dyDescent="0.2">
      <c r="A105" s="81" t="s">
        <v>472</v>
      </c>
      <c r="B105" s="59" t="s">
        <v>608</v>
      </c>
      <c r="C105" s="75">
        <v>3</v>
      </c>
      <c r="D105" s="156">
        <v>23.96</v>
      </c>
      <c r="E105" s="74" t="s">
        <v>751</v>
      </c>
      <c r="F105" s="75" t="s">
        <v>785</v>
      </c>
      <c r="G105" s="64">
        <v>22</v>
      </c>
      <c r="H105" s="64">
        <v>62</v>
      </c>
      <c r="I105" s="64">
        <v>84</v>
      </c>
      <c r="J105" s="73">
        <v>23</v>
      </c>
      <c r="K105" s="68">
        <v>2</v>
      </c>
    </row>
    <row r="106" spans="1:11" s="72" customFormat="1" ht="17" x14ac:dyDescent="0.2">
      <c r="A106" s="81" t="s">
        <v>473</v>
      </c>
      <c r="B106" s="59" t="s">
        <v>609</v>
      </c>
      <c r="C106" s="75">
        <v>3</v>
      </c>
      <c r="D106" s="156">
        <v>23.96</v>
      </c>
      <c r="E106" s="74" t="s">
        <v>752</v>
      </c>
      <c r="F106" s="75" t="s">
        <v>785</v>
      </c>
      <c r="G106" s="64">
        <v>22</v>
      </c>
      <c r="H106" s="64">
        <v>62</v>
      </c>
      <c r="I106" s="64">
        <v>84</v>
      </c>
      <c r="J106" s="73">
        <v>24</v>
      </c>
      <c r="K106" s="68">
        <v>2</v>
      </c>
    </row>
    <row r="107" spans="1:11" s="72" customFormat="1" ht="17" x14ac:dyDescent="0.2">
      <c r="A107" s="81" t="s">
        <v>474</v>
      </c>
      <c r="B107" s="59" t="s">
        <v>610</v>
      </c>
      <c r="C107" s="75">
        <v>3</v>
      </c>
      <c r="D107" s="156">
        <v>23.96</v>
      </c>
      <c r="E107" s="74" t="s">
        <v>753</v>
      </c>
      <c r="F107" s="75" t="s">
        <v>785</v>
      </c>
      <c r="G107" s="64">
        <v>22</v>
      </c>
      <c r="H107" s="64">
        <v>62</v>
      </c>
      <c r="I107" s="64">
        <v>84</v>
      </c>
      <c r="J107" s="73">
        <v>22</v>
      </c>
      <c r="K107" s="68">
        <v>2</v>
      </c>
    </row>
    <row r="108" spans="1:11" s="72" customFormat="1" ht="17" x14ac:dyDescent="0.2">
      <c r="A108" s="81" t="s">
        <v>475</v>
      </c>
      <c r="B108" s="59" t="s">
        <v>611</v>
      </c>
      <c r="C108" s="75">
        <v>3</v>
      </c>
      <c r="D108" s="156">
        <v>25.97</v>
      </c>
      <c r="E108" s="74" t="s">
        <v>754</v>
      </c>
      <c r="F108" s="75" t="s">
        <v>785</v>
      </c>
      <c r="G108" s="64">
        <v>22</v>
      </c>
      <c r="H108" s="64">
        <v>62</v>
      </c>
      <c r="I108" s="64">
        <v>84</v>
      </c>
      <c r="J108" s="73">
        <v>31</v>
      </c>
      <c r="K108" s="68">
        <v>3</v>
      </c>
    </row>
    <row r="109" spans="1:11" s="72" customFormat="1" ht="17" x14ac:dyDescent="0.2">
      <c r="A109" s="81" t="s">
        <v>476</v>
      </c>
      <c r="B109" s="59" t="s">
        <v>612</v>
      </c>
      <c r="C109" s="75">
        <v>3</v>
      </c>
      <c r="D109" s="156">
        <v>25.97</v>
      </c>
      <c r="E109" s="74" t="s">
        <v>755</v>
      </c>
      <c r="F109" s="75" t="s">
        <v>785</v>
      </c>
      <c r="G109" s="64">
        <v>22</v>
      </c>
      <c r="H109" s="64">
        <v>62</v>
      </c>
      <c r="I109" s="64">
        <v>84</v>
      </c>
      <c r="J109" s="73">
        <v>32</v>
      </c>
      <c r="K109" s="68">
        <v>3</v>
      </c>
    </row>
    <row r="110" spans="1:11" s="72" customFormat="1" ht="17" x14ac:dyDescent="0.2">
      <c r="A110" s="81" t="s">
        <v>477</v>
      </c>
      <c r="B110" s="59" t="s">
        <v>613</v>
      </c>
      <c r="C110" s="75">
        <v>3</v>
      </c>
      <c r="D110" s="156">
        <v>25.97</v>
      </c>
      <c r="E110" s="74" t="s">
        <v>756</v>
      </c>
      <c r="F110" s="75" t="s">
        <v>785</v>
      </c>
      <c r="G110" s="64">
        <v>22</v>
      </c>
      <c r="H110" s="64">
        <v>62</v>
      </c>
      <c r="I110" s="64">
        <v>84</v>
      </c>
      <c r="J110" s="73">
        <v>31</v>
      </c>
      <c r="K110" s="68">
        <v>3</v>
      </c>
    </row>
    <row r="111" spans="1:11" s="72" customFormat="1" ht="17" x14ac:dyDescent="0.2">
      <c r="A111" s="81" t="s">
        <v>478</v>
      </c>
      <c r="B111" s="59" t="s">
        <v>614</v>
      </c>
      <c r="C111" s="75">
        <v>3</v>
      </c>
      <c r="D111" s="156">
        <v>25.97</v>
      </c>
      <c r="E111" s="74" t="s">
        <v>757</v>
      </c>
      <c r="F111" s="75" t="s">
        <v>785</v>
      </c>
      <c r="G111" s="64">
        <v>22</v>
      </c>
      <c r="H111" s="64">
        <v>62</v>
      </c>
      <c r="I111" s="64">
        <v>84</v>
      </c>
      <c r="J111" s="73">
        <v>23</v>
      </c>
      <c r="K111" s="68">
        <v>3</v>
      </c>
    </row>
    <row r="112" spans="1:11" s="72" customFormat="1" ht="17" x14ac:dyDescent="0.2">
      <c r="A112" s="81" t="s">
        <v>479</v>
      </c>
      <c r="B112" s="59" t="s">
        <v>615</v>
      </c>
      <c r="C112" s="75">
        <v>3</v>
      </c>
      <c r="D112" s="156">
        <v>25.97</v>
      </c>
      <c r="E112" s="74" t="s">
        <v>758</v>
      </c>
      <c r="F112" s="75" t="s">
        <v>785</v>
      </c>
      <c r="G112" s="64">
        <v>22</v>
      </c>
      <c r="H112" s="64">
        <v>62</v>
      </c>
      <c r="I112" s="64">
        <v>84</v>
      </c>
      <c r="J112" s="73">
        <v>23</v>
      </c>
      <c r="K112" s="68">
        <v>3</v>
      </c>
    </row>
    <row r="113" spans="1:11" s="72" customFormat="1" ht="17" x14ac:dyDescent="0.2">
      <c r="A113" s="81" t="s">
        <v>480</v>
      </c>
      <c r="B113" s="59" t="s">
        <v>616</v>
      </c>
      <c r="C113" s="75">
        <v>3</v>
      </c>
      <c r="D113" s="156">
        <v>25.97</v>
      </c>
      <c r="E113" s="74" t="s">
        <v>759</v>
      </c>
      <c r="F113" s="75" t="s">
        <v>785</v>
      </c>
      <c r="G113" s="64">
        <v>22</v>
      </c>
      <c r="H113" s="64">
        <v>62</v>
      </c>
      <c r="I113" s="64">
        <v>84</v>
      </c>
      <c r="J113" s="73">
        <v>22</v>
      </c>
      <c r="K113" s="68">
        <v>3</v>
      </c>
    </row>
    <row r="114" spans="1:11" s="72" customFormat="1" ht="17" x14ac:dyDescent="0.2">
      <c r="A114" s="81" t="s">
        <v>481</v>
      </c>
      <c r="B114" s="59" t="s">
        <v>617</v>
      </c>
      <c r="C114" s="75">
        <v>3</v>
      </c>
      <c r="D114" s="156">
        <v>25.97</v>
      </c>
      <c r="E114" s="74" t="s">
        <v>760</v>
      </c>
      <c r="F114" s="75" t="s">
        <v>785</v>
      </c>
      <c r="G114" s="64">
        <v>22</v>
      </c>
      <c r="H114" s="64">
        <v>62</v>
      </c>
      <c r="I114" s="64">
        <v>84</v>
      </c>
      <c r="J114" s="73">
        <v>25</v>
      </c>
      <c r="K114" s="68">
        <v>3</v>
      </c>
    </row>
    <row r="115" spans="1:11" s="72" customFormat="1" ht="17" x14ac:dyDescent="0.2">
      <c r="A115" s="81" t="s">
        <v>482</v>
      </c>
      <c r="B115" s="59" t="s">
        <v>618</v>
      </c>
      <c r="C115" s="75">
        <v>3</v>
      </c>
      <c r="D115" s="156">
        <v>25.97</v>
      </c>
      <c r="E115" s="74" t="s">
        <v>761</v>
      </c>
      <c r="F115" s="75" t="s">
        <v>785</v>
      </c>
      <c r="G115" s="64">
        <v>22</v>
      </c>
      <c r="H115" s="64">
        <v>62</v>
      </c>
      <c r="I115" s="64">
        <v>84</v>
      </c>
      <c r="J115" s="73">
        <v>23</v>
      </c>
      <c r="K115" s="68">
        <v>3</v>
      </c>
    </row>
    <row r="116" spans="1:11" s="72" customFormat="1" ht="17" x14ac:dyDescent="0.2">
      <c r="A116" s="81" t="s">
        <v>483</v>
      </c>
      <c r="B116" s="59" t="s">
        <v>619</v>
      </c>
      <c r="C116" s="75">
        <v>3</v>
      </c>
      <c r="D116" s="156">
        <v>25.97</v>
      </c>
      <c r="E116" s="74" t="s">
        <v>762</v>
      </c>
      <c r="F116" s="75" t="s">
        <v>785</v>
      </c>
      <c r="G116" s="64">
        <v>22</v>
      </c>
      <c r="H116" s="64">
        <v>62</v>
      </c>
      <c r="I116" s="64">
        <v>84</v>
      </c>
      <c r="J116" s="73">
        <v>23</v>
      </c>
      <c r="K116" s="68">
        <v>3</v>
      </c>
    </row>
    <row r="117" spans="1:11" s="72" customFormat="1" ht="17" x14ac:dyDescent="0.2">
      <c r="A117" s="81" t="s">
        <v>484</v>
      </c>
      <c r="B117" s="59" t="s">
        <v>620</v>
      </c>
      <c r="C117" s="75">
        <v>3</v>
      </c>
      <c r="D117" s="156">
        <v>25.97</v>
      </c>
      <c r="E117" s="74" t="s">
        <v>763</v>
      </c>
      <c r="F117" s="75" t="s">
        <v>785</v>
      </c>
      <c r="G117" s="64">
        <v>22</v>
      </c>
      <c r="H117" s="64">
        <v>62</v>
      </c>
      <c r="I117" s="64">
        <v>84</v>
      </c>
      <c r="J117" s="73">
        <v>25</v>
      </c>
      <c r="K117" s="68">
        <v>3</v>
      </c>
    </row>
    <row r="118" spans="1:11" s="72" customFormat="1" ht="17" x14ac:dyDescent="0.2">
      <c r="A118" s="81" t="s">
        <v>485</v>
      </c>
      <c r="B118" s="59" t="s">
        <v>621</v>
      </c>
      <c r="C118" s="75">
        <v>3</v>
      </c>
      <c r="D118" s="156">
        <v>25.97</v>
      </c>
      <c r="E118" s="74" t="s">
        <v>764</v>
      </c>
      <c r="F118" s="75" t="s">
        <v>785</v>
      </c>
      <c r="G118" s="64">
        <v>22</v>
      </c>
      <c r="H118" s="64">
        <v>62</v>
      </c>
      <c r="I118" s="64">
        <v>84</v>
      </c>
      <c r="J118" s="73">
        <v>32</v>
      </c>
      <c r="K118" s="68">
        <v>3</v>
      </c>
    </row>
    <row r="119" spans="1:11" s="72" customFormat="1" ht="17" x14ac:dyDescent="0.2">
      <c r="A119" s="81" t="s">
        <v>486</v>
      </c>
      <c r="B119" s="59" t="s">
        <v>622</v>
      </c>
      <c r="C119" s="75">
        <v>3</v>
      </c>
      <c r="D119" s="156">
        <v>25.97</v>
      </c>
      <c r="E119" s="74" t="s">
        <v>765</v>
      </c>
      <c r="F119" s="75" t="s">
        <v>785</v>
      </c>
      <c r="G119" s="64">
        <v>22</v>
      </c>
      <c r="H119" s="64">
        <v>62</v>
      </c>
      <c r="I119" s="64">
        <v>84</v>
      </c>
      <c r="J119" s="73">
        <v>24</v>
      </c>
      <c r="K119" s="68">
        <v>3</v>
      </c>
    </row>
    <row r="120" spans="1:11" s="72" customFormat="1" ht="17" x14ac:dyDescent="0.2">
      <c r="A120" s="81" t="s">
        <v>487</v>
      </c>
      <c r="B120" s="59" t="s">
        <v>623</v>
      </c>
      <c r="C120" s="75">
        <v>3</v>
      </c>
      <c r="D120" s="156">
        <v>25.97</v>
      </c>
      <c r="E120" s="74" t="s">
        <v>766</v>
      </c>
      <c r="F120" s="75" t="s">
        <v>785</v>
      </c>
      <c r="G120" s="64">
        <v>22</v>
      </c>
      <c r="H120" s="64">
        <v>62</v>
      </c>
      <c r="I120" s="64">
        <v>84</v>
      </c>
      <c r="J120" s="73">
        <v>23</v>
      </c>
      <c r="K120" s="68">
        <v>3</v>
      </c>
    </row>
    <row r="121" spans="1:11" s="72" customFormat="1" ht="17" x14ac:dyDescent="0.2">
      <c r="A121" s="81" t="s">
        <v>488</v>
      </c>
      <c r="B121" s="59" t="s">
        <v>624</v>
      </c>
      <c r="C121" s="75">
        <v>3</v>
      </c>
      <c r="D121" s="156">
        <v>25.97</v>
      </c>
      <c r="E121" s="74" t="s">
        <v>767</v>
      </c>
      <c r="F121" s="75" t="s">
        <v>785</v>
      </c>
      <c r="G121" s="64">
        <v>22</v>
      </c>
      <c r="H121" s="64">
        <v>62</v>
      </c>
      <c r="I121" s="64">
        <v>84</v>
      </c>
      <c r="J121" s="73">
        <v>23</v>
      </c>
      <c r="K121" s="68">
        <v>3</v>
      </c>
    </row>
    <row r="122" spans="1:11" s="72" customFormat="1" ht="17" x14ac:dyDescent="0.2">
      <c r="A122" s="81" t="s">
        <v>489</v>
      </c>
      <c r="B122" s="59" t="s">
        <v>625</v>
      </c>
      <c r="C122" s="75">
        <v>3</v>
      </c>
      <c r="D122" s="156">
        <v>29.97</v>
      </c>
      <c r="E122" s="74" t="s">
        <v>768</v>
      </c>
      <c r="F122" s="75" t="s">
        <v>785</v>
      </c>
      <c r="G122" s="64">
        <v>22</v>
      </c>
      <c r="H122" s="64">
        <v>62</v>
      </c>
      <c r="I122" s="64">
        <v>84</v>
      </c>
      <c r="J122" s="73">
        <v>36</v>
      </c>
      <c r="K122" s="68">
        <v>4</v>
      </c>
    </row>
    <row r="123" spans="1:11" s="72" customFormat="1" ht="17" x14ac:dyDescent="0.2">
      <c r="A123" s="81" t="s">
        <v>490</v>
      </c>
      <c r="B123" s="59" t="s">
        <v>626</v>
      </c>
      <c r="C123" s="75">
        <v>3</v>
      </c>
      <c r="D123" s="156">
        <v>29.97</v>
      </c>
      <c r="E123" s="74" t="s">
        <v>769</v>
      </c>
      <c r="F123" s="75" t="s">
        <v>785</v>
      </c>
      <c r="G123" s="64">
        <v>22</v>
      </c>
      <c r="H123" s="64">
        <v>62</v>
      </c>
      <c r="I123" s="64">
        <v>84</v>
      </c>
      <c r="J123" s="73">
        <v>34</v>
      </c>
      <c r="K123" s="68">
        <v>4</v>
      </c>
    </row>
    <row r="124" spans="1:11" s="72" customFormat="1" ht="17" x14ac:dyDescent="0.2">
      <c r="A124" s="81" t="s">
        <v>491</v>
      </c>
      <c r="B124" s="59" t="s">
        <v>627</v>
      </c>
      <c r="C124" s="75">
        <v>3</v>
      </c>
      <c r="D124" s="156">
        <v>29.97</v>
      </c>
      <c r="E124" s="74" t="s">
        <v>770</v>
      </c>
      <c r="F124" s="75" t="s">
        <v>785</v>
      </c>
      <c r="G124" s="64">
        <v>22</v>
      </c>
      <c r="H124" s="64">
        <v>62</v>
      </c>
      <c r="I124" s="64">
        <v>84</v>
      </c>
      <c r="J124" s="73">
        <v>35</v>
      </c>
      <c r="K124" s="68">
        <v>4</v>
      </c>
    </row>
    <row r="125" spans="1:11" s="72" customFormat="1" ht="17" x14ac:dyDescent="0.2">
      <c r="A125" s="81" t="s">
        <v>492</v>
      </c>
      <c r="B125" s="59" t="s">
        <v>628</v>
      </c>
      <c r="C125" s="75">
        <v>3</v>
      </c>
      <c r="D125" s="156">
        <v>29.97</v>
      </c>
      <c r="E125" s="74" t="s">
        <v>771</v>
      </c>
      <c r="F125" s="75" t="s">
        <v>785</v>
      </c>
      <c r="G125" s="64">
        <v>22</v>
      </c>
      <c r="H125" s="64">
        <v>62</v>
      </c>
      <c r="I125" s="64">
        <v>84</v>
      </c>
      <c r="J125" s="73">
        <v>37</v>
      </c>
      <c r="K125" s="68">
        <v>4</v>
      </c>
    </row>
    <row r="126" spans="1:11" s="72" customFormat="1" ht="17" x14ac:dyDescent="0.2">
      <c r="A126" s="81" t="s">
        <v>493</v>
      </c>
      <c r="B126" s="59" t="s">
        <v>629</v>
      </c>
      <c r="C126" s="75">
        <v>3</v>
      </c>
      <c r="D126" s="156">
        <v>29.97</v>
      </c>
      <c r="E126" s="74" t="s">
        <v>772</v>
      </c>
      <c r="F126" s="75" t="s">
        <v>785</v>
      </c>
      <c r="G126" s="64">
        <v>22</v>
      </c>
      <c r="H126" s="64">
        <v>62</v>
      </c>
      <c r="I126" s="64">
        <v>84</v>
      </c>
      <c r="J126" s="73">
        <v>36</v>
      </c>
      <c r="K126" s="68">
        <v>4</v>
      </c>
    </row>
    <row r="127" spans="1:11" s="72" customFormat="1" ht="17" x14ac:dyDescent="0.2">
      <c r="A127" s="81" t="s">
        <v>494</v>
      </c>
      <c r="B127" s="59" t="s">
        <v>630</v>
      </c>
      <c r="C127" s="75">
        <v>3</v>
      </c>
      <c r="D127" s="156">
        <v>29.97</v>
      </c>
      <c r="E127" s="74" t="s">
        <v>773</v>
      </c>
      <c r="F127" s="75" t="s">
        <v>785</v>
      </c>
      <c r="G127" s="64">
        <v>22</v>
      </c>
      <c r="H127" s="64">
        <v>62</v>
      </c>
      <c r="I127" s="64">
        <v>84</v>
      </c>
      <c r="J127" s="73">
        <v>34</v>
      </c>
      <c r="K127" s="68">
        <v>4</v>
      </c>
    </row>
    <row r="128" spans="1:11" s="72" customFormat="1" ht="17" x14ac:dyDescent="0.2">
      <c r="A128" s="81" t="s">
        <v>495</v>
      </c>
      <c r="B128" s="59" t="s">
        <v>631</v>
      </c>
      <c r="C128" s="75">
        <v>3</v>
      </c>
      <c r="D128" s="156">
        <v>29.97</v>
      </c>
      <c r="E128" s="74" t="s">
        <v>774</v>
      </c>
      <c r="F128" s="75" t="s">
        <v>785</v>
      </c>
      <c r="G128" s="64">
        <v>22</v>
      </c>
      <c r="H128" s="64">
        <v>62</v>
      </c>
      <c r="I128" s="64">
        <v>84</v>
      </c>
      <c r="J128" s="73">
        <v>33</v>
      </c>
      <c r="K128" s="68">
        <v>4</v>
      </c>
    </row>
    <row r="129" spans="1:11" s="72" customFormat="1" ht="17" x14ac:dyDescent="0.2">
      <c r="A129" s="81" t="s">
        <v>496</v>
      </c>
      <c r="B129" s="59" t="s">
        <v>632</v>
      </c>
      <c r="C129" s="75">
        <v>3</v>
      </c>
      <c r="D129" s="156">
        <v>29.97</v>
      </c>
      <c r="E129" s="74" t="s">
        <v>775</v>
      </c>
      <c r="F129" s="75" t="s">
        <v>785</v>
      </c>
      <c r="G129" s="64">
        <v>22</v>
      </c>
      <c r="H129" s="64">
        <v>62</v>
      </c>
      <c r="I129" s="64">
        <v>84</v>
      </c>
      <c r="J129" s="73">
        <v>35</v>
      </c>
      <c r="K129" s="68">
        <v>4</v>
      </c>
    </row>
    <row r="130" spans="1:11" s="72" customFormat="1" ht="17" x14ac:dyDescent="0.2">
      <c r="A130" s="81" t="s">
        <v>497</v>
      </c>
      <c r="B130" s="59" t="s">
        <v>633</v>
      </c>
      <c r="C130" s="75">
        <v>3</v>
      </c>
      <c r="D130" s="156">
        <v>29.97</v>
      </c>
      <c r="E130" s="74" t="s">
        <v>776</v>
      </c>
      <c r="F130" s="75" t="s">
        <v>785</v>
      </c>
      <c r="G130" s="64">
        <v>22</v>
      </c>
      <c r="H130" s="64">
        <v>62</v>
      </c>
      <c r="I130" s="64">
        <v>84</v>
      </c>
      <c r="J130" s="73">
        <v>36</v>
      </c>
      <c r="K130" s="68">
        <v>4</v>
      </c>
    </row>
    <row r="131" spans="1:11" s="72" customFormat="1" ht="17" x14ac:dyDescent="0.2">
      <c r="A131" s="81" t="s">
        <v>498</v>
      </c>
      <c r="B131" s="59" t="s">
        <v>634</v>
      </c>
      <c r="C131" s="75">
        <v>3</v>
      </c>
      <c r="D131" s="156">
        <v>29.97</v>
      </c>
      <c r="E131" s="74" t="s">
        <v>777</v>
      </c>
      <c r="F131" s="75" t="s">
        <v>785</v>
      </c>
      <c r="G131" s="64">
        <v>22</v>
      </c>
      <c r="H131" s="64">
        <v>62</v>
      </c>
      <c r="I131" s="64">
        <v>84</v>
      </c>
      <c r="J131" s="73">
        <v>35</v>
      </c>
      <c r="K131" s="68">
        <v>4</v>
      </c>
    </row>
    <row r="132" spans="1:11" s="72" customFormat="1" ht="17" x14ac:dyDescent="0.2">
      <c r="A132" s="81" t="s">
        <v>499</v>
      </c>
      <c r="B132" s="59" t="s">
        <v>635</v>
      </c>
      <c r="C132" s="75">
        <v>3</v>
      </c>
      <c r="D132" s="156">
        <v>29.97</v>
      </c>
      <c r="E132" s="74" t="s">
        <v>778</v>
      </c>
      <c r="F132" s="75" t="s">
        <v>785</v>
      </c>
      <c r="G132" s="64">
        <v>22</v>
      </c>
      <c r="H132" s="64">
        <v>62</v>
      </c>
      <c r="I132" s="64">
        <v>84</v>
      </c>
      <c r="J132" s="73">
        <v>31</v>
      </c>
      <c r="K132" s="68">
        <v>4</v>
      </c>
    </row>
    <row r="133" spans="1:11" s="72" customFormat="1" ht="17" x14ac:dyDescent="0.2">
      <c r="A133" s="81" t="s">
        <v>500</v>
      </c>
      <c r="B133" s="59" t="s">
        <v>636</v>
      </c>
      <c r="C133" s="75">
        <v>3</v>
      </c>
      <c r="D133" s="156">
        <v>29.97</v>
      </c>
      <c r="E133" s="74" t="s">
        <v>779</v>
      </c>
      <c r="F133" s="75" t="s">
        <v>785</v>
      </c>
      <c r="G133" s="64">
        <v>22</v>
      </c>
      <c r="H133" s="64">
        <v>62</v>
      </c>
      <c r="I133" s="64">
        <v>84</v>
      </c>
      <c r="J133" s="73">
        <v>32</v>
      </c>
      <c r="K133" s="68">
        <v>4</v>
      </c>
    </row>
    <row r="134" spans="1:11" s="72" customFormat="1" ht="17" x14ac:dyDescent="0.2">
      <c r="A134" s="81" t="s">
        <v>501</v>
      </c>
      <c r="B134" s="59" t="s">
        <v>637</v>
      </c>
      <c r="C134" s="75">
        <v>3</v>
      </c>
      <c r="D134" s="156">
        <v>29.97</v>
      </c>
      <c r="E134" s="74" t="s">
        <v>780</v>
      </c>
      <c r="F134" s="75" t="s">
        <v>785</v>
      </c>
      <c r="G134" s="64">
        <v>22</v>
      </c>
      <c r="H134" s="64">
        <v>62</v>
      </c>
      <c r="I134" s="64">
        <v>84</v>
      </c>
      <c r="J134" s="73">
        <v>28</v>
      </c>
      <c r="K134" s="68">
        <v>4</v>
      </c>
    </row>
    <row r="135" spans="1:11" s="72" customFormat="1" ht="17" x14ac:dyDescent="0.2">
      <c r="A135" s="81" t="s">
        <v>502</v>
      </c>
      <c r="B135" s="59" t="s">
        <v>638</v>
      </c>
      <c r="C135" s="75">
        <v>3</v>
      </c>
      <c r="D135" s="156">
        <v>29.97</v>
      </c>
      <c r="E135" s="74" t="s">
        <v>781</v>
      </c>
      <c r="F135" s="75" t="s">
        <v>785</v>
      </c>
      <c r="G135" s="64">
        <v>22</v>
      </c>
      <c r="H135" s="64">
        <v>62</v>
      </c>
      <c r="I135" s="64">
        <v>84</v>
      </c>
      <c r="J135" s="73">
        <v>29</v>
      </c>
      <c r="K135" s="68">
        <v>4</v>
      </c>
    </row>
    <row r="136" spans="1:11" s="72" customFormat="1" ht="17" x14ac:dyDescent="0.2">
      <c r="A136" s="81" t="s">
        <v>503</v>
      </c>
      <c r="B136" s="59" t="s">
        <v>639</v>
      </c>
      <c r="C136" s="75">
        <v>3</v>
      </c>
      <c r="D136" s="156">
        <v>37.61</v>
      </c>
      <c r="E136" s="74" t="s">
        <v>782</v>
      </c>
      <c r="F136" s="75" t="s">
        <v>785</v>
      </c>
      <c r="G136" s="64">
        <v>22</v>
      </c>
      <c r="H136" s="64">
        <v>62</v>
      </c>
      <c r="I136" s="64">
        <v>84</v>
      </c>
      <c r="J136" s="73">
        <v>24</v>
      </c>
      <c r="K136" s="68">
        <v>5</v>
      </c>
    </row>
    <row r="137" spans="1:11" s="72" customFormat="1" ht="17" x14ac:dyDescent="0.2">
      <c r="A137" s="81" t="s">
        <v>504</v>
      </c>
      <c r="B137" s="59" t="s">
        <v>640</v>
      </c>
      <c r="C137" s="75">
        <v>3</v>
      </c>
      <c r="D137" s="156">
        <v>37.61</v>
      </c>
      <c r="E137" s="74" t="s">
        <v>783</v>
      </c>
      <c r="F137" s="75" t="s">
        <v>785</v>
      </c>
      <c r="G137" s="64">
        <v>22</v>
      </c>
      <c r="H137" s="64">
        <v>62</v>
      </c>
      <c r="I137" s="64">
        <v>84</v>
      </c>
      <c r="J137" s="73">
        <v>29</v>
      </c>
      <c r="K137" s="68">
        <v>5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3C823-B1EA-894C-B60E-9EA3CD3C3FDB}">
  <sheetPr>
    <tabColor theme="6" tint="0.79998168889431442"/>
  </sheetPr>
  <dimension ref="A1:M139"/>
  <sheetViews>
    <sheetView workbookViewId="0">
      <pane ySplit="1" topLeftCell="A2" activePane="bottomLeft" state="frozen"/>
      <selection pane="bottomLeft" activeCell="R10" sqref="R10"/>
    </sheetView>
  </sheetViews>
  <sheetFormatPr baseColWidth="10" defaultRowHeight="16" x14ac:dyDescent="0.2"/>
  <cols>
    <col min="1" max="1" width="22.5" customWidth="1"/>
    <col min="2" max="2" width="16" bestFit="1" customWidth="1"/>
    <col min="3" max="3" width="39" bestFit="1" customWidth="1"/>
    <col min="4" max="4" width="9.1640625" bestFit="1" customWidth="1"/>
    <col min="5" max="5" width="9.83203125" style="155" customWidth="1"/>
    <col min="6" max="6" width="16.5" customWidth="1"/>
    <col min="8" max="9" width="6.6640625" bestFit="1" customWidth="1"/>
    <col min="10" max="10" width="6.1640625" bestFit="1" customWidth="1"/>
    <col min="11" max="11" width="10" bestFit="1" customWidth="1"/>
    <col min="12" max="12" width="6.1640625" bestFit="1" customWidth="1"/>
    <col min="13" max="13" width="12" bestFit="1" customWidth="1"/>
    <col min="14" max="16384" width="10.83203125" style="258"/>
  </cols>
  <sheetData>
    <row r="1" spans="1:13" s="256" customFormat="1" ht="52" thickBot="1" x14ac:dyDescent="0.25">
      <c r="A1" s="255" t="s">
        <v>1694</v>
      </c>
      <c r="B1" s="212" t="s">
        <v>1683</v>
      </c>
      <c r="C1" s="212" t="s">
        <v>1684</v>
      </c>
      <c r="D1" s="213" t="s">
        <v>1685</v>
      </c>
      <c r="E1" s="213" t="s">
        <v>1581</v>
      </c>
      <c r="F1" s="213" t="s">
        <v>1692</v>
      </c>
      <c r="G1" s="213" t="s">
        <v>1693</v>
      </c>
      <c r="H1" s="213" t="s">
        <v>787</v>
      </c>
      <c r="I1" s="213" t="s">
        <v>788</v>
      </c>
      <c r="J1" s="213" t="s">
        <v>789</v>
      </c>
      <c r="K1" s="213" t="s">
        <v>786</v>
      </c>
      <c r="L1" s="214" t="s">
        <v>47</v>
      </c>
      <c r="M1" s="215" t="s">
        <v>48</v>
      </c>
    </row>
    <row r="2" spans="1:13" s="256" customFormat="1" x14ac:dyDescent="0.2">
      <c r="A2" s="89"/>
      <c r="B2" s="70" t="s">
        <v>55</v>
      </c>
      <c r="C2" s="71" t="s">
        <v>1491</v>
      </c>
      <c r="D2" s="70">
        <v>1</v>
      </c>
      <c r="E2" s="162">
        <v>77.150000000000006</v>
      </c>
      <c r="F2" s="70">
        <v>5060154040029</v>
      </c>
      <c r="G2" s="203" t="s">
        <v>56</v>
      </c>
      <c r="H2" s="203">
        <v>52</v>
      </c>
      <c r="I2" s="203">
        <v>211</v>
      </c>
      <c r="J2" s="203">
        <v>65</v>
      </c>
      <c r="K2" s="82">
        <v>503</v>
      </c>
      <c r="L2" s="205">
        <v>1</v>
      </c>
      <c r="M2" s="203" t="s">
        <v>53</v>
      </c>
    </row>
    <row r="3" spans="1:13" s="256" customFormat="1" x14ac:dyDescent="0.2">
      <c r="A3" s="81"/>
      <c r="B3" s="62" t="s">
        <v>57</v>
      </c>
      <c r="C3" s="59" t="s">
        <v>1492</v>
      </c>
      <c r="D3" s="62">
        <v>1</v>
      </c>
      <c r="E3" s="156">
        <v>77.150000000000006</v>
      </c>
      <c r="F3" s="62">
        <v>5060154040074</v>
      </c>
      <c r="G3" s="64" t="s">
        <v>56</v>
      </c>
      <c r="H3" s="64">
        <v>52</v>
      </c>
      <c r="I3" s="64">
        <v>211</v>
      </c>
      <c r="J3" s="64">
        <v>65</v>
      </c>
      <c r="K3" s="61">
        <v>515</v>
      </c>
      <c r="L3" s="68">
        <v>1</v>
      </c>
      <c r="M3" s="64" t="s">
        <v>54</v>
      </c>
    </row>
    <row r="4" spans="1:13" s="256" customFormat="1" x14ac:dyDescent="0.2">
      <c r="A4" s="81"/>
      <c r="B4" s="62" t="s">
        <v>58</v>
      </c>
      <c r="C4" s="59" t="s">
        <v>1584</v>
      </c>
      <c r="D4" s="62">
        <v>1</v>
      </c>
      <c r="E4" s="156">
        <v>77.150000000000006</v>
      </c>
      <c r="F4" s="62">
        <v>5060154040326</v>
      </c>
      <c r="G4" s="64" t="s">
        <v>56</v>
      </c>
      <c r="H4" s="64">
        <v>52</v>
      </c>
      <c r="I4" s="64">
        <v>211</v>
      </c>
      <c r="J4" s="64">
        <v>65</v>
      </c>
      <c r="K4" s="61">
        <v>548</v>
      </c>
      <c r="L4" s="68">
        <v>1</v>
      </c>
      <c r="M4" s="64" t="s">
        <v>54</v>
      </c>
    </row>
    <row r="5" spans="1:13" s="256" customFormat="1" ht="15.5" customHeight="1" x14ac:dyDescent="0.2">
      <c r="A5" s="81"/>
      <c r="B5" s="62" t="s">
        <v>59</v>
      </c>
      <c r="C5" s="59" t="s">
        <v>1493</v>
      </c>
      <c r="D5" s="62">
        <v>1</v>
      </c>
      <c r="E5" s="156">
        <v>77.150000000000006</v>
      </c>
      <c r="F5" s="62">
        <v>5060154040357</v>
      </c>
      <c r="G5" s="64" t="s">
        <v>56</v>
      </c>
      <c r="H5" s="64">
        <v>52</v>
      </c>
      <c r="I5" s="64">
        <v>211</v>
      </c>
      <c r="J5" s="64">
        <v>65</v>
      </c>
      <c r="K5" s="61">
        <v>277</v>
      </c>
      <c r="L5" s="68">
        <v>1</v>
      </c>
      <c r="M5" s="64" t="s">
        <v>54</v>
      </c>
    </row>
    <row r="6" spans="1:13" s="256" customFormat="1" x14ac:dyDescent="0.2">
      <c r="A6" s="81"/>
      <c r="B6" s="62" t="s">
        <v>60</v>
      </c>
      <c r="C6" s="59" t="s">
        <v>1494</v>
      </c>
      <c r="D6" s="62">
        <v>1</v>
      </c>
      <c r="E6" s="156">
        <v>77.150000000000006</v>
      </c>
      <c r="F6" s="62">
        <v>5060154040388</v>
      </c>
      <c r="G6" s="64" t="s">
        <v>56</v>
      </c>
      <c r="H6" s="64">
        <v>52</v>
      </c>
      <c r="I6" s="64">
        <v>211</v>
      </c>
      <c r="J6" s="64">
        <v>65</v>
      </c>
      <c r="K6" s="61">
        <v>251</v>
      </c>
      <c r="L6" s="68">
        <v>1</v>
      </c>
      <c r="M6" s="64" t="s">
        <v>54</v>
      </c>
    </row>
    <row r="7" spans="1:13" s="256" customFormat="1" x14ac:dyDescent="0.2">
      <c r="A7" s="81"/>
      <c r="B7" s="62" t="s">
        <v>61</v>
      </c>
      <c r="C7" s="59" t="s">
        <v>1495</v>
      </c>
      <c r="D7" s="62">
        <v>1</v>
      </c>
      <c r="E7" s="156">
        <v>77.150000000000006</v>
      </c>
      <c r="F7" s="62">
        <v>5060154040418</v>
      </c>
      <c r="G7" s="64" t="s">
        <v>56</v>
      </c>
      <c r="H7" s="64">
        <v>52</v>
      </c>
      <c r="I7" s="64">
        <v>211</v>
      </c>
      <c r="J7" s="64">
        <v>65</v>
      </c>
      <c r="K7" s="61">
        <v>285</v>
      </c>
      <c r="L7" s="68">
        <v>1</v>
      </c>
      <c r="M7" s="64" t="s">
        <v>54</v>
      </c>
    </row>
    <row r="8" spans="1:13" s="256" customFormat="1" x14ac:dyDescent="0.2">
      <c r="A8" s="81"/>
      <c r="B8" s="62" t="s">
        <v>62</v>
      </c>
      <c r="C8" s="59" t="s">
        <v>1496</v>
      </c>
      <c r="D8" s="62">
        <v>1</v>
      </c>
      <c r="E8" s="156">
        <v>77.150000000000006</v>
      </c>
      <c r="F8" s="62">
        <v>5060154040449</v>
      </c>
      <c r="G8" s="64" t="s">
        <v>56</v>
      </c>
      <c r="H8" s="64">
        <v>52</v>
      </c>
      <c r="I8" s="64">
        <v>211</v>
      </c>
      <c r="J8" s="64">
        <v>65</v>
      </c>
      <c r="K8" s="61">
        <v>346</v>
      </c>
      <c r="L8" s="68">
        <v>1</v>
      </c>
      <c r="M8" s="64" t="s">
        <v>54</v>
      </c>
    </row>
    <row r="9" spans="1:13" s="256" customFormat="1" x14ac:dyDescent="0.2">
      <c r="A9" s="81"/>
      <c r="B9" s="62" t="s">
        <v>63</v>
      </c>
      <c r="C9" s="59" t="s">
        <v>1497</v>
      </c>
      <c r="D9" s="62">
        <v>1</v>
      </c>
      <c r="E9" s="156">
        <v>77.150000000000006</v>
      </c>
      <c r="F9" s="62">
        <v>5060154040470</v>
      </c>
      <c r="G9" s="64" t="s">
        <v>56</v>
      </c>
      <c r="H9" s="64">
        <v>52</v>
      </c>
      <c r="I9" s="64">
        <v>211</v>
      </c>
      <c r="J9" s="64">
        <v>65</v>
      </c>
      <c r="K9" s="61">
        <v>474</v>
      </c>
      <c r="L9" s="68">
        <v>1</v>
      </c>
      <c r="M9" s="64" t="s">
        <v>54</v>
      </c>
    </row>
    <row r="10" spans="1:13" s="257" customFormat="1" x14ac:dyDescent="0.2">
      <c r="A10" s="81"/>
      <c r="B10" s="62" t="s">
        <v>64</v>
      </c>
      <c r="C10" s="59" t="s">
        <v>1498</v>
      </c>
      <c r="D10" s="62">
        <v>1</v>
      </c>
      <c r="E10" s="156">
        <v>77.150000000000006</v>
      </c>
      <c r="F10" s="62">
        <v>5060154040500</v>
      </c>
      <c r="G10" s="64" t="s">
        <v>56</v>
      </c>
      <c r="H10" s="64">
        <v>52</v>
      </c>
      <c r="I10" s="64">
        <v>211</v>
      </c>
      <c r="J10" s="64">
        <v>65</v>
      </c>
      <c r="K10" s="61">
        <v>292</v>
      </c>
      <c r="L10" s="68">
        <v>1</v>
      </c>
      <c r="M10" s="64" t="s">
        <v>54</v>
      </c>
    </row>
    <row r="11" spans="1:13" s="257" customFormat="1" x14ac:dyDescent="0.2">
      <c r="A11" s="81"/>
      <c r="B11" s="62" t="s">
        <v>65</v>
      </c>
      <c r="C11" s="59" t="s">
        <v>1499</v>
      </c>
      <c r="D11" s="62">
        <v>1</v>
      </c>
      <c r="E11" s="156">
        <v>77.150000000000006</v>
      </c>
      <c r="F11" s="62">
        <v>5060154040531</v>
      </c>
      <c r="G11" s="64" t="s">
        <v>56</v>
      </c>
      <c r="H11" s="64">
        <v>52</v>
      </c>
      <c r="I11" s="64">
        <v>211</v>
      </c>
      <c r="J11" s="64">
        <v>65</v>
      </c>
      <c r="K11" s="61">
        <v>253</v>
      </c>
      <c r="L11" s="68">
        <v>1</v>
      </c>
      <c r="M11" s="64" t="s">
        <v>54</v>
      </c>
    </row>
    <row r="12" spans="1:13" s="257" customFormat="1" x14ac:dyDescent="0.2">
      <c r="A12" s="81"/>
      <c r="B12" s="62" t="s">
        <v>66</v>
      </c>
      <c r="C12" s="59" t="s">
        <v>1500</v>
      </c>
      <c r="D12" s="62">
        <v>1</v>
      </c>
      <c r="E12" s="156">
        <v>77.150000000000006</v>
      </c>
      <c r="F12" s="62">
        <v>5060154040562</v>
      </c>
      <c r="G12" s="64" t="s">
        <v>56</v>
      </c>
      <c r="H12" s="64">
        <v>52</v>
      </c>
      <c r="I12" s="64">
        <v>211</v>
      </c>
      <c r="J12" s="64">
        <v>65</v>
      </c>
      <c r="K12" s="61">
        <v>534</v>
      </c>
      <c r="L12" s="68">
        <v>1</v>
      </c>
      <c r="M12" s="64" t="s">
        <v>54</v>
      </c>
    </row>
    <row r="13" spans="1:13" s="257" customFormat="1" x14ac:dyDescent="0.2">
      <c r="A13" s="81"/>
      <c r="B13" s="62" t="s">
        <v>67</v>
      </c>
      <c r="C13" s="59" t="s">
        <v>1501</v>
      </c>
      <c r="D13" s="62">
        <v>1</v>
      </c>
      <c r="E13" s="156">
        <v>77.150000000000006</v>
      </c>
      <c r="F13" s="62">
        <v>5060154040593</v>
      </c>
      <c r="G13" s="64" t="s">
        <v>56</v>
      </c>
      <c r="H13" s="64">
        <v>52</v>
      </c>
      <c r="I13" s="64">
        <v>211</v>
      </c>
      <c r="J13" s="64">
        <v>65</v>
      </c>
      <c r="K13" s="61">
        <v>365</v>
      </c>
      <c r="L13" s="68">
        <v>1</v>
      </c>
      <c r="M13" s="64" t="s">
        <v>54</v>
      </c>
    </row>
    <row r="14" spans="1:13" s="257" customFormat="1" x14ac:dyDescent="0.2">
      <c r="A14" s="81"/>
      <c r="B14" s="62" t="s">
        <v>68</v>
      </c>
      <c r="C14" s="59" t="s">
        <v>1502</v>
      </c>
      <c r="D14" s="62">
        <v>1</v>
      </c>
      <c r="E14" s="156">
        <v>77.150000000000006</v>
      </c>
      <c r="F14" s="62">
        <v>5060154040623</v>
      </c>
      <c r="G14" s="64" t="s">
        <v>56</v>
      </c>
      <c r="H14" s="64">
        <v>52</v>
      </c>
      <c r="I14" s="64">
        <v>211</v>
      </c>
      <c r="J14" s="64">
        <v>65</v>
      </c>
      <c r="K14" s="61">
        <v>409</v>
      </c>
      <c r="L14" s="68">
        <v>1</v>
      </c>
      <c r="M14" s="64" t="s">
        <v>54</v>
      </c>
    </row>
    <row r="15" spans="1:13" s="257" customFormat="1" x14ac:dyDescent="0.2">
      <c r="A15" s="81"/>
      <c r="B15" s="62" t="s">
        <v>69</v>
      </c>
      <c r="C15" s="59" t="s">
        <v>1503</v>
      </c>
      <c r="D15" s="62">
        <v>1</v>
      </c>
      <c r="E15" s="156">
        <v>77.150000000000006</v>
      </c>
      <c r="F15" s="62">
        <v>5060154040654</v>
      </c>
      <c r="G15" s="64" t="s">
        <v>56</v>
      </c>
      <c r="H15" s="64">
        <v>52</v>
      </c>
      <c r="I15" s="64">
        <v>211</v>
      </c>
      <c r="J15" s="64">
        <v>65</v>
      </c>
      <c r="K15" s="61">
        <v>353</v>
      </c>
      <c r="L15" s="68">
        <v>1</v>
      </c>
      <c r="M15" s="64" t="s">
        <v>54</v>
      </c>
    </row>
    <row r="16" spans="1:13" s="257" customFormat="1" x14ac:dyDescent="0.2">
      <c r="A16" s="81"/>
      <c r="B16" s="62" t="s">
        <v>70</v>
      </c>
      <c r="C16" s="59" t="s">
        <v>1504</v>
      </c>
      <c r="D16" s="62">
        <v>1</v>
      </c>
      <c r="E16" s="156">
        <v>77.150000000000006</v>
      </c>
      <c r="F16" s="62">
        <v>5060154040685</v>
      </c>
      <c r="G16" s="64" t="s">
        <v>56</v>
      </c>
      <c r="H16" s="64">
        <v>52</v>
      </c>
      <c r="I16" s="64">
        <v>211</v>
      </c>
      <c r="J16" s="64">
        <v>65</v>
      </c>
      <c r="K16" s="61">
        <v>318</v>
      </c>
      <c r="L16" s="68">
        <v>1</v>
      </c>
      <c r="M16" s="64" t="s">
        <v>54</v>
      </c>
    </row>
    <row r="17" spans="1:13" s="257" customFormat="1" x14ac:dyDescent="0.2">
      <c r="A17" s="81"/>
      <c r="B17" s="62" t="s">
        <v>71</v>
      </c>
      <c r="C17" s="59" t="s">
        <v>1505</v>
      </c>
      <c r="D17" s="62">
        <v>1</v>
      </c>
      <c r="E17" s="156">
        <v>77.150000000000006</v>
      </c>
      <c r="F17" s="62">
        <v>5060154040715</v>
      </c>
      <c r="G17" s="64" t="s">
        <v>56</v>
      </c>
      <c r="H17" s="64">
        <v>52</v>
      </c>
      <c r="I17" s="64">
        <v>211</v>
      </c>
      <c r="J17" s="64">
        <v>65</v>
      </c>
      <c r="K17" s="61">
        <v>351</v>
      </c>
      <c r="L17" s="68">
        <v>1</v>
      </c>
      <c r="M17" s="64" t="s">
        <v>54</v>
      </c>
    </row>
    <row r="18" spans="1:13" s="257" customFormat="1" x14ac:dyDescent="0.2">
      <c r="A18" s="81"/>
      <c r="B18" s="62" t="s">
        <v>72</v>
      </c>
      <c r="C18" s="59" t="s">
        <v>1506</v>
      </c>
      <c r="D18" s="62">
        <v>1</v>
      </c>
      <c r="E18" s="156">
        <v>77.150000000000006</v>
      </c>
      <c r="F18" s="62">
        <v>5060154040746</v>
      </c>
      <c r="G18" s="64" t="s">
        <v>56</v>
      </c>
      <c r="H18" s="64">
        <v>52</v>
      </c>
      <c r="I18" s="64">
        <v>211</v>
      </c>
      <c r="J18" s="64">
        <v>65</v>
      </c>
      <c r="K18" s="73">
        <v>462</v>
      </c>
      <c r="L18" s="68">
        <v>1</v>
      </c>
      <c r="M18" s="64" t="s">
        <v>54</v>
      </c>
    </row>
    <row r="19" spans="1:13" s="257" customFormat="1" x14ac:dyDescent="0.2">
      <c r="A19" s="81"/>
      <c r="B19" s="62" t="s">
        <v>73</v>
      </c>
      <c r="C19" s="59" t="s">
        <v>1507</v>
      </c>
      <c r="D19" s="62">
        <v>1</v>
      </c>
      <c r="E19" s="156">
        <v>77.150000000000006</v>
      </c>
      <c r="F19" s="62">
        <v>5060154040777</v>
      </c>
      <c r="G19" s="64" t="s">
        <v>56</v>
      </c>
      <c r="H19" s="64">
        <v>52</v>
      </c>
      <c r="I19" s="64">
        <v>211</v>
      </c>
      <c r="J19" s="64">
        <v>65</v>
      </c>
      <c r="K19" s="73">
        <v>351</v>
      </c>
      <c r="L19" s="68">
        <v>1</v>
      </c>
      <c r="M19" s="64" t="s">
        <v>54</v>
      </c>
    </row>
    <row r="20" spans="1:13" s="257" customFormat="1" ht="15.75" customHeight="1" x14ac:dyDescent="0.2">
      <c r="A20" s="81"/>
      <c r="B20" s="62" t="s">
        <v>74</v>
      </c>
      <c r="C20" s="59" t="s">
        <v>1508</v>
      </c>
      <c r="D20" s="62">
        <v>1</v>
      </c>
      <c r="E20" s="156">
        <v>77.150000000000006</v>
      </c>
      <c r="F20" s="62">
        <v>5060154040807</v>
      </c>
      <c r="G20" s="64" t="s">
        <v>56</v>
      </c>
      <c r="H20" s="64">
        <v>52</v>
      </c>
      <c r="I20" s="64">
        <v>211</v>
      </c>
      <c r="J20" s="64">
        <v>65</v>
      </c>
      <c r="K20" s="73">
        <v>336</v>
      </c>
      <c r="L20" s="68">
        <v>1</v>
      </c>
      <c r="M20" s="64" t="s">
        <v>54</v>
      </c>
    </row>
    <row r="21" spans="1:13" s="257" customFormat="1" ht="15.75" customHeight="1" x14ac:dyDescent="0.2">
      <c r="A21" s="81"/>
      <c r="B21" s="62" t="s">
        <v>75</v>
      </c>
      <c r="C21" s="59" t="s">
        <v>1509</v>
      </c>
      <c r="D21" s="62">
        <v>1</v>
      </c>
      <c r="E21" s="156">
        <v>77.150000000000006</v>
      </c>
      <c r="F21" s="62">
        <v>5060154040838</v>
      </c>
      <c r="G21" s="64" t="s">
        <v>56</v>
      </c>
      <c r="H21" s="64">
        <v>52</v>
      </c>
      <c r="I21" s="64">
        <v>211</v>
      </c>
      <c r="J21" s="64">
        <v>65</v>
      </c>
      <c r="K21" s="73">
        <v>341</v>
      </c>
      <c r="L21" s="68">
        <v>1</v>
      </c>
      <c r="M21" s="64" t="s">
        <v>54</v>
      </c>
    </row>
    <row r="22" spans="1:13" s="257" customFormat="1" ht="15.75" customHeight="1" x14ac:dyDescent="0.2">
      <c r="A22" s="81"/>
      <c r="B22" s="62" t="s">
        <v>76</v>
      </c>
      <c r="C22" s="59" t="s">
        <v>1510</v>
      </c>
      <c r="D22" s="62">
        <v>1</v>
      </c>
      <c r="E22" s="156">
        <v>77.150000000000006</v>
      </c>
      <c r="F22" s="62">
        <v>5060154040869</v>
      </c>
      <c r="G22" s="64" t="s">
        <v>56</v>
      </c>
      <c r="H22" s="64">
        <v>52</v>
      </c>
      <c r="I22" s="64">
        <v>211</v>
      </c>
      <c r="J22" s="64">
        <v>65</v>
      </c>
      <c r="K22" s="73">
        <v>341</v>
      </c>
      <c r="L22" s="68">
        <v>1</v>
      </c>
      <c r="M22" s="64" t="s">
        <v>54</v>
      </c>
    </row>
    <row r="23" spans="1:13" s="257" customFormat="1" ht="15.75" customHeight="1" x14ac:dyDescent="0.2">
      <c r="A23" s="81"/>
      <c r="B23" s="62" t="s">
        <v>77</v>
      </c>
      <c r="C23" s="59" t="s">
        <v>1511</v>
      </c>
      <c r="D23" s="62">
        <v>1</v>
      </c>
      <c r="E23" s="156">
        <v>77.150000000000006</v>
      </c>
      <c r="F23" s="62">
        <v>5060154040913</v>
      </c>
      <c r="G23" s="64" t="s">
        <v>56</v>
      </c>
      <c r="H23" s="64">
        <v>52</v>
      </c>
      <c r="I23" s="64">
        <v>211</v>
      </c>
      <c r="J23" s="64">
        <v>65</v>
      </c>
      <c r="K23" s="73">
        <v>272</v>
      </c>
      <c r="L23" s="68">
        <v>1</v>
      </c>
      <c r="M23" s="64" t="s">
        <v>54</v>
      </c>
    </row>
    <row r="24" spans="1:13" s="257" customFormat="1" ht="15.75" customHeight="1" x14ac:dyDescent="0.2">
      <c r="A24" s="81"/>
      <c r="B24" s="62" t="s">
        <v>78</v>
      </c>
      <c r="C24" s="59" t="s">
        <v>1512</v>
      </c>
      <c r="D24" s="62">
        <v>1</v>
      </c>
      <c r="E24" s="156">
        <v>77.150000000000006</v>
      </c>
      <c r="F24" s="62">
        <v>5060154040968</v>
      </c>
      <c r="G24" s="64" t="s">
        <v>56</v>
      </c>
      <c r="H24" s="64">
        <v>52</v>
      </c>
      <c r="I24" s="64">
        <v>211</v>
      </c>
      <c r="J24" s="64">
        <v>65</v>
      </c>
      <c r="K24" s="73">
        <v>308</v>
      </c>
      <c r="L24" s="68">
        <v>1</v>
      </c>
      <c r="M24" s="64" t="s">
        <v>54</v>
      </c>
    </row>
    <row r="25" spans="1:13" s="257" customFormat="1" x14ac:dyDescent="0.2">
      <c r="A25" s="81"/>
      <c r="B25" s="62" t="s">
        <v>79</v>
      </c>
      <c r="C25" s="59" t="s">
        <v>1587</v>
      </c>
      <c r="D25" s="62">
        <v>1</v>
      </c>
      <c r="E25" s="156">
        <v>77.150000000000006</v>
      </c>
      <c r="F25" s="62">
        <v>5060154042429</v>
      </c>
      <c r="G25" s="64" t="s">
        <v>56</v>
      </c>
      <c r="H25" s="64">
        <v>52</v>
      </c>
      <c r="I25" s="64">
        <v>211</v>
      </c>
      <c r="J25" s="64">
        <v>65</v>
      </c>
      <c r="K25" s="73">
        <v>527</v>
      </c>
      <c r="L25" s="68">
        <v>1</v>
      </c>
      <c r="M25" s="64" t="s">
        <v>54</v>
      </c>
    </row>
    <row r="26" spans="1:13" s="257" customFormat="1" x14ac:dyDescent="0.2">
      <c r="A26" s="81"/>
      <c r="B26" s="62" t="s">
        <v>80</v>
      </c>
      <c r="C26" s="59" t="s">
        <v>1513</v>
      </c>
      <c r="D26" s="62">
        <v>1</v>
      </c>
      <c r="E26" s="156">
        <v>77.150000000000006</v>
      </c>
      <c r="F26" s="62">
        <v>5060154043426</v>
      </c>
      <c r="G26" s="64" t="s">
        <v>56</v>
      </c>
      <c r="H26" s="64">
        <v>52</v>
      </c>
      <c r="I26" s="64">
        <v>211</v>
      </c>
      <c r="J26" s="64">
        <v>65</v>
      </c>
      <c r="K26" s="73">
        <v>313</v>
      </c>
      <c r="L26" s="68">
        <v>1</v>
      </c>
      <c r="M26" s="64" t="s">
        <v>54</v>
      </c>
    </row>
    <row r="27" spans="1:13" s="257" customFormat="1" x14ac:dyDescent="0.2">
      <c r="A27" s="81"/>
      <c r="B27" s="62" t="s">
        <v>81</v>
      </c>
      <c r="C27" s="59" t="s">
        <v>1514</v>
      </c>
      <c r="D27" s="62">
        <v>1</v>
      </c>
      <c r="E27" s="156">
        <v>77.150000000000006</v>
      </c>
      <c r="F27" s="62">
        <v>5060154043457</v>
      </c>
      <c r="G27" s="64" t="s">
        <v>56</v>
      </c>
      <c r="H27" s="64">
        <v>52</v>
      </c>
      <c r="I27" s="64">
        <v>211</v>
      </c>
      <c r="J27" s="64">
        <v>65</v>
      </c>
      <c r="K27" s="73">
        <v>359</v>
      </c>
      <c r="L27" s="68">
        <v>1</v>
      </c>
      <c r="M27" s="64" t="s">
        <v>54</v>
      </c>
    </row>
    <row r="28" spans="1:13" s="257" customFormat="1" x14ac:dyDescent="0.2">
      <c r="A28" s="81"/>
      <c r="B28" s="62" t="s">
        <v>82</v>
      </c>
      <c r="C28" s="59" t="s">
        <v>1515</v>
      </c>
      <c r="D28" s="62">
        <v>1</v>
      </c>
      <c r="E28" s="156">
        <v>77.150000000000006</v>
      </c>
      <c r="F28" s="62">
        <v>5060154043563</v>
      </c>
      <c r="G28" s="64" t="s">
        <v>56</v>
      </c>
      <c r="H28" s="64">
        <v>52</v>
      </c>
      <c r="I28" s="64">
        <v>211</v>
      </c>
      <c r="J28" s="64">
        <v>65</v>
      </c>
      <c r="K28" s="73">
        <v>335</v>
      </c>
      <c r="L28" s="68">
        <v>1</v>
      </c>
      <c r="M28" s="64" t="s">
        <v>54</v>
      </c>
    </row>
    <row r="29" spans="1:13" s="257" customFormat="1" x14ac:dyDescent="0.2">
      <c r="A29" s="81"/>
      <c r="B29" s="62" t="s">
        <v>83</v>
      </c>
      <c r="C29" s="59" t="s">
        <v>1516</v>
      </c>
      <c r="D29" s="62">
        <v>1</v>
      </c>
      <c r="E29" s="156">
        <v>77.150000000000006</v>
      </c>
      <c r="F29" s="62">
        <v>5060154043594</v>
      </c>
      <c r="G29" s="64" t="s">
        <v>56</v>
      </c>
      <c r="H29" s="64">
        <v>52</v>
      </c>
      <c r="I29" s="64">
        <v>211</v>
      </c>
      <c r="J29" s="64">
        <v>65</v>
      </c>
      <c r="K29" s="73">
        <v>321</v>
      </c>
      <c r="L29" s="68">
        <v>1</v>
      </c>
      <c r="M29" s="64" t="s">
        <v>54</v>
      </c>
    </row>
    <row r="30" spans="1:13" s="257" customFormat="1" x14ac:dyDescent="0.2">
      <c r="A30" s="81"/>
      <c r="B30" s="62" t="s">
        <v>84</v>
      </c>
      <c r="C30" s="59" t="s">
        <v>1517</v>
      </c>
      <c r="D30" s="62">
        <v>1</v>
      </c>
      <c r="E30" s="156">
        <v>77.150000000000006</v>
      </c>
      <c r="F30" s="62">
        <v>5060154043976</v>
      </c>
      <c r="G30" s="64" t="s">
        <v>56</v>
      </c>
      <c r="H30" s="64">
        <v>52</v>
      </c>
      <c r="I30" s="64">
        <v>211</v>
      </c>
      <c r="J30" s="64">
        <v>65</v>
      </c>
      <c r="K30" s="73">
        <v>478</v>
      </c>
      <c r="L30" s="68">
        <v>1</v>
      </c>
      <c r="M30" s="64" t="s">
        <v>54</v>
      </c>
    </row>
    <row r="31" spans="1:13" s="257" customFormat="1" x14ac:dyDescent="0.2">
      <c r="A31" s="81"/>
      <c r="B31" s="62" t="s">
        <v>85</v>
      </c>
      <c r="C31" s="59" t="s">
        <v>1578</v>
      </c>
      <c r="D31" s="62">
        <v>1</v>
      </c>
      <c r="E31" s="156">
        <v>77.150000000000006</v>
      </c>
      <c r="F31" s="62">
        <v>5060154044164</v>
      </c>
      <c r="G31" s="64" t="s">
        <v>56</v>
      </c>
      <c r="H31" s="64">
        <v>52</v>
      </c>
      <c r="I31" s="64">
        <v>211</v>
      </c>
      <c r="J31" s="64">
        <v>65</v>
      </c>
      <c r="K31" s="73">
        <v>524</v>
      </c>
      <c r="L31" s="68">
        <v>1</v>
      </c>
      <c r="M31" s="64" t="s">
        <v>54</v>
      </c>
    </row>
    <row r="32" spans="1:13" s="257" customFormat="1" x14ac:dyDescent="0.2">
      <c r="A32" s="124" t="s">
        <v>1687</v>
      </c>
      <c r="B32" s="125" t="s">
        <v>902</v>
      </c>
      <c r="C32" s="124" t="s">
        <v>905</v>
      </c>
      <c r="D32" s="125">
        <v>1</v>
      </c>
      <c r="E32" s="163">
        <v>77.150000000000006</v>
      </c>
      <c r="F32" s="125" t="s">
        <v>908</v>
      </c>
      <c r="G32" s="128" t="s">
        <v>56</v>
      </c>
      <c r="H32" s="128">
        <v>52</v>
      </c>
      <c r="I32" s="128">
        <v>211</v>
      </c>
      <c r="J32" s="128">
        <v>65</v>
      </c>
      <c r="K32" s="130">
        <v>359</v>
      </c>
      <c r="L32" s="128">
        <v>1</v>
      </c>
      <c r="M32" s="128" t="s">
        <v>54</v>
      </c>
    </row>
    <row r="33" spans="1:13" s="257" customFormat="1" x14ac:dyDescent="0.2">
      <c r="A33" s="110" t="s">
        <v>1689</v>
      </c>
      <c r="B33" s="111" t="s">
        <v>903</v>
      </c>
      <c r="C33" s="110" t="s">
        <v>906</v>
      </c>
      <c r="D33" s="111">
        <v>1</v>
      </c>
      <c r="E33" s="164">
        <v>77.150000000000006</v>
      </c>
      <c r="F33" s="111" t="s">
        <v>909</v>
      </c>
      <c r="G33" s="114" t="s">
        <v>56</v>
      </c>
      <c r="H33" s="114">
        <v>52</v>
      </c>
      <c r="I33" s="114">
        <v>211</v>
      </c>
      <c r="J33" s="114">
        <v>65</v>
      </c>
      <c r="K33" s="116">
        <v>239</v>
      </c>
      <c r="L33" s="114">
        <v>1</v>
      </c>
      <c r="M33" s="114" t="s">
        <v>54</v>
      </c>
    </row>
    <row r="34" spans="1:13" s="257" customFormat="1" ht="16.5" customHeight="1" x14ac:dyDescent="0.2">
      <c r="A34" s="92" t="s">
        <v>1688</v>
      </c>
      <c r="B34" s="93" t="s">
        <v>904</v>
      </c>
      <c r="C34" s="99" t="s">
        <v>907</v>
      </c>
      <c r="D34" s="93">
        <v>1</v>
      </c>
      <c r="E34" s="165">
        <v>77.150000000000006</v>
      </c>
      <c r="F34" s="93" t="s">
        <v>910</v>
      </c>
      <c r="G34" s="96" t="s">
        <v>56</v>
      </c>
      <c r="H34" s="96">
        <v>52</v>
      </c>
      <c r="I34" s="96">
        <v>211</v>
      </c>
      <c r="J34" s="96">
        <v>65</v>
      </c>
      <c r="K34" s="96">
        <v>487</v>
      </c>
      <c r="L34" s="96">
        <v>1</v>
      </c>
      <c r="M34" s="96" t="s">
        <v>54</v>
      </c>
    </row>
    <row r="35" spans="1:13" s="257" customFormat="1" x14ac:dyDescent="0.2">
      <c r="A35" s="81"/>
      <c r="B35" s="62" t="s">
        <v>86</v>
      </c>
      <c r="C35" s="90" t="s">
        <v>1518</v>
      </c>
      <c r="D35" s="62">
        <v>1</v>
      </c>
      <c r="E35" s="156">
        <v>124.59</v>
      </c>
      <c r="F35" s="62">
        <v>5060154041040</v>
      </c>
      <c r="G35" s="64" t="s">
        <v>56</v>
      </c>
      <c r="H35" s="64">
        <v>52</v>
      </c>
      <c r="I35" s="64">
        <v>211</v>
      </c>
      <c r="J35" s="64">
        <v>65</v>
      </c>
      <c r="K35" s="73">
        <v>273</v>
      </c>
      <c r="L35" s="68">
        <v>2</v>
      </c>
      <c r="M35" s="64" t="s">
        <v>54</v>
      </c>
    </row>
    <row r="36" spans="1:13" s="257" customFormat="1" x14ac:dyDescent="0.2">
      <c r="A36" s="81"/>
      <c r="B36" s="62" t="s">
        <v>87</v>
      </c>
      <c r="C36" s="90" t="s">
        <v>1519</v>
      </c>
      <c r="D36" s="62">
        <v>1</v>
      </c>
      <c r="E36" s="156">
        <v>124.59</v>
      </c>
      <c r="F36" s="62">
        <v>5060154041071</v>
      </c>
      <c r="G36" s="64" t="s">
        <v>56</v>
      </c>
      <c r="H36" s="64">
        <v>52</v>
      </c>
      <c r="I36" s="64">
        <v>211</v>
      </c>
      <c r="J36" s="64">
        <v>65</v>
      </c>
      <c r="K36" s="73">
        <v>239</v>
      </c>
      <c r="L36" s="68">
        <v>2</v>
      </c>
      <c r="M36" s="64" t="s">
        <v>54</v>
      </c>
    </row>
    <row r="37" spans="1:13" s="257" customFormat="1" x14ac:dyDescent="0.2">
      <c r="A37" s="81"/>
      <c r="B37" s="62" t="s">
        <v>88</v>
      </c>
      <c r="C37" s="59" t="s">
        <v>1520</v>
      </c>
      <c r="D37" s="62">
        <v>1</v>
      </c>
      <c r="E37" s="156">
        <v>124.59</v>
      </c>
      <c r="F37" s="62">
        <v>5060154041101</v>
      </c>
      <c r="G37" s="64" t="s">
        <v>56</v>
      </c>
      <c r="H37" s="64">
        <v>52</v>
      </c>
      <c r="I37" s="64">
        <v>211</v>
      </c>
      <c r="J37" s="64">
        <v>65</v>
      </c>
      <c r="K37" s="73">
        <v>248</v>
      </c>
      <c r="L37" s="68">
        <v>2</v>
      </c>
      <c r="M37" s="64" t="s">
        <v>54</v>
      </c>
    </row>
    <row r="38" spans="1:13" s="257" customFormat="1" x14ac:dyDescent="0.2">
      <c r="A38" s="81"/>
      <c r="B38" s="62" t="s">
        <v>89</v>
      </c>
      <c r="C38" s="59" t="s">
        <v>1521</v>
      </c>
      <c r="D38" s="62">
        <v>1</v>
      </c>
      <c r="E38" s="156">
        <v>124.59</v>
      </c>
      <c r="F38" s="62">
        <v>5060154041132</v>
      </c>
      <c r="G38" s="64" t="s">
        <v>56</v>
      </c>
      <c r="H38" s="64">
        <v>52</v>
      </c>
      <c r="I38" s="64">
        <v>211</v>
      </c>
      <c r="J38" s="64">
        <v>65</v>
      </c>
      <c r="K38" s="73">
        <v>272</v>
      </c>
      <c r="L38" s="68">
        <v>2</v>
      </c>
      <c r="M38" s="64" t="s">
        <v>54</v>
      </c>
    </row>
    <row r="39" spans="1:13" s="257" customFormat="1" x14ac:dyDescent="0.2">
      <c r="A39" s="81"/>
      <c r="B39" s="62" t="s">
        <v>90</v>
      </c>
      <c r="C39" s="59" t="s">
        <v>1522</v>
      </c>
      <c r="D39" s="62">
        <v>1</v>
      </c>
      <c r="E39" s="156">
        <v>124.59</v>
      </c>
      <c r="F39" s="62">
        <v>5060154041163</v>
      </c>
      <c r="G39" s="64" t="s">
        <v>56</v>
      </c>
      <c r="H39" s="64">
        <v>52</v>
      </c>
      <c r="I39" s="64">
        <v>211</v>
      </c>
      <c r="J39" s="64">
        <v>65</v>
      </c>
      <c r="K39" s="73">
        <v>449</v>
      </c>
      <c r="L39" s="68">
        <v>2</v>
      </c>
      <c r="M39" s="64" t="s">
        <v>54</v>
      </c>
    </row>
    <row r="40" spans="1:13" s="257" customFormat="1" x14ac:dyDescent="0.2">
      <c r="A40" s="81"/>
      <c r="B40" s="62" t="s">
        <v>91</v>
      </c>
      <c r="C40" s="59" t="s">
        <v>1523</v>
      </c>
      <c r="D40" s="62">
        <v>1</v>
      </c>
      <c r="E40" s="156">
        <v>124.59</v>
      </c>
      <c r="F40" s="62">
        <v>5060154041194</v>
      </c>
      <c r="G40" s="64" t="s">
        <v>56</v>
      </c>
      <c r="H40" s="64">
        <v>52</v>
      </c>
      <c r="I40" s="64">
        <v>211</v>
      </c>
      <c r="J40" s="64">
        <v>65</v>
      </c>
      <c r="K40" s="73">
        <v>355</v>
      </c>
      <c r="L40" s="68">
        <v>2</v>
      </c>
      <c r="M40" s="64" t="s">
        <v>54</v>
      </c>
    </row>
    <row r="41" spans="1:13" s="257" customFormat="1" x14ac:dyDescent="0.2">
      <c r="A41" s="81"/>
      <c r="B41" s="62" t="s">
        <v>92</v>
      </c>
      <c r="C41" s="59" t="s">
        <v>1524</v>
      </c>
      <c r="D41" s="62">
        <v>1</v>
      </c>
      <c r="E41" s="156">
        <v>124.59</v>
      </c>
      <c r="F41" s="62">
        <v>5060154041224</v>
      </c>
      <c r="G41" s="64" t="s">
        <v>56</v>
      </c>
      <c r="H41" s="64">
        <v>52</v>
      </c>
      <c r="I41" s="64">
        <v>211</v>
      </c>
      <c r="J41" s="64">
        <v>65</v>
      </c>
      <c r="K41" s="73">
        <v>261</v>
      </c>
      <c r="L41" s="68">
        <v>2</v>
      </c>
      <c r="M41" s="64" t="s">
        <v>54</v>
      </c>
    </row>
    <row r="42" spans="1:13" s="257" customFormat="1" x14ac:dyDescent="0.2">
      <c r="A42" s="81"/>
      <c r="B42" s="62" t="s">
        <v>93</v>
      </c>
      <c r="C42" s="59" t="s">
        <v>1525</v>
      </c>
      <c r="D42" s="62">
        <v>1</v>
      </c>
      <c r="E42" s="156">
        <v>124.59</v>
      </c>
      <c r="F42" s="62">
        <v>5060154041255</v>
      </c>
      <c r="G42" s="64" t="s">
        <v>56</v>
      </c>
      <c r="H42" s="64">
        <v>52</v>
      </c>
      <c r="I42" s="64">
        <v>211</v>
      </c>
      <c r="J42" s="64">
        <v>65</v>
      </c>
      <c r="K42" s="73">
        <v>398</v>
      </c>
      <c r="L42" s="68">
        <v>2</v>
      </c>
      <c r="M42" s="64" t="s">
        <v>54</v>
      </c>
    </row>
    <row r="43" spans="1:13" s="257" customFormat="1" x14ac:dyDescent="0.2">
      <c r="A43" s="81"/>
      <c r="B43" s="62" t="s">
        <v>94</v>
      </c>
      <c r="C43" s="59" t="s">
        <v>1526</v>
      </c>
      <c r="D43" s="62">
        <v>1</v>
      </c>
      <c r="E43" s="156">
        <v>124.59</v>
      </c>
      <c r="F43" s="62">
        <v>5060154041286</v>
      </c>
      <c r="G43" s="64" t="s">
        <v>56</v>
      </c>
      <c r="H43" s="64">
        <v>52</v>
      </c>
      <c r="I43" s="64">
        <v>211</v>
      </c>
      <c r="J43" s="64">
        <v>65</v>
      </c>
      <c r="K43" s="73">
        <v>454</v>
      </c>
      <c r="L43" s="68">
        <v>2</v>
      </c>
      <c r="M43" s="64" t="s">
        <v>54</v>
      </c>
    </row>
    <row r="44" spans="1:13" s="257" customFormat="1" x14ac:dyDescent="0.2">
      <c r="A44" s="81"/>
      <c r="B44" s="62" t="s">
        <v>95</v>
      </c>
      <c r="C44" s="59" t="s">
        <v>1527</v>
      </c>
      <c r="D44" s="62">
        <v>1</v>
      </c>
      <c r="E44" s="156">
        <v>124.59</v>
      </c>
      <c r="F44" s="62">
        <v>5060154041316</v>
      </c>
      <c r="G44" s="64" t="s">
        <v>56</v>
      </c>
      <c r="H44" s="64">
        <v>52</v>
      </c>
      <c r="I44" s="64">
        <v>211</v>
      </c>
      <c r="J44" s="64">
        <v>65</v>
      </c>
      <c r="K44" s="73">
        <v>479</v>
      </c>
      <c r="L44" s="68">
        <v>2</v>
      </c>
      <c r="M44" s="64" t="s">
        <v>54</v>
      </c>
    </row>
    <row r="45" spans="1:13" s="257" customFormat="1" x14ac:dyDescent="0.2">
      <c r="A45" s="81"/>
      <c r="B45" s="62" t="s">
        <v>96</v>
      </c>
      <c r="C45" s="59" t="s">
        <v>1528</v>
      </c>
      <c r="D45" s="62">
        <v>1</v>
      </c>
      <c r="E45" s="156">
        <v>124.59</v>
      </c>
      <c r="F45" s="62">
        <v>5060154041347</v>
      </c>
      <c r="G45" s="64" t="s">
        <v>56</v>
      </c>
      <c r="H45" s="64">
        <v>52</v>
      </c>
      <c r="I45" s="64">
        <v>211</v>
      </c>
      <c r="J45" s="64">
        <v>65</v>
      </c>
      <c r="K45" s="73">
        <v>269</v>
      </c>
      <c r="L45" s="68">
        <v>2</v>
      </c>
      <c r="M45" s="64" t="s">
        <v>54</v>
      </c>
    </row>
    <row r="46" spans="1:13" s="257" customFormat="1" x14ac:dyDescent="0.2">
      <c r="A46" s="81"/>
      <c r="B46" s="62" t="s">
        <v>97</v>
      </c>
      <c r="C46" s="59" t="s">
        <v>1529</v>
      </c>
      <c r="D46" s="62">
        <v>1</v>
      </c>
      <c r="E46" s="156">
        <v>124.59</v>
      </c>
      <c r="F46" s="62">
        <v>5060154041378</v>
      </c>
      <c r="G46" s="64" t="s">
        <v>56</v>
      </c>
      <c r="H46" s="64">
        <v>52</v>
      </c>
      <c r="I46" s="64">
        <v>211</v>
      </c>
      <c r="J46" s="64">
        <v>65</v>
      </c>
      <c r="K46" s="73">
        <v>308</v>
      </c>
      <c r="L46" s="68">
        <v>2</v>
      </c>
      <c r="M46" s="64" t="s">
        <v>54</v>
      </c>
    </row>
    <row r="47" spans="1:13" s="257" customFormat="1" x14ac:dyDescent="0.2">
      <c r="A47" s="81"/>
      <c r="B47" s="62" t="s">
        <v>98</v>
      </c>
      <c r="C47" s="59" t="s">
        <v>1530</v>
      </c>
      <c r="D47" s="62">
        <v>1</v>
      </c>
      <c r="E47" s="156">
        <v>124.59</v>
      </c>
      <c r="F47" s="62">
        <v>5060154041408</v>
      </c>
      <c r="G47" s="64" t="s">
        <v>56</v>
      </c>
      <c r="H47" s="64">
        <v>52</v>
      </c>
      <c r="I47" s="64">
        <v>211</v>
      </c>
      <c r="J47" s="64">
        <v>65</v>
      </c>
      <c r="K47" s="73">
        <v>431</v>
      </c>
      <c r="L47" s="68">
        <v>2</v>
      </c>
      <c r="M47" s="64" t="s">
        <v>54</v>
      </c>
    </row>
    <row r="48" spans="1:13" s="257" customFormat="1" x14ac:dyDescent="0.2">
      <c r="A48" s="81"/>
      <c r="B48" s="62" t="s">
        <v>99</v>
      </c>
      <c r="C48" s="59" t="s">
        <v>1531</v>
      </c>
      <c r="D48" s="62">
        <v>1</v>
      </c>
      <c r="E48" s="156">
        <v>124.59</v>
      </c>
      <c r="F48" s="62">
        <v>5060154041439</v>
      </c>
      <c r="G48" s="64" t="s">
        <v>56</v>
      </c>
      <c r="H48" s="64">
        <v>52</v>
      </c>
      <c r="I48" s="64">
        <v>211</v>
      </c>
      <c r="J48" s="64">
        <v>65</v>
      </c>
      <c r="K48" s="73">
        <v>379</v>
      </c>
      <c r="L48" s="68">
        <v>2</v>
      </c>
      <c r="M48" s="64" t="s">
        <v>54</v>
      </c>
    </row>
    <row r="49" spans="1:13" s="257" customFormat="1" x14ac:dyDescent="0.2">
      <c r="A49" s="81"/>
      <c r="B49" s="62" t="s">
        <v>100</v>
      </c>
      <c r="C49" s="59" t="s">
        <v>1532</v>
      </c>
      <c r="D49" s="62">
        <v>1</v>
      </c>
      <c r="E49" s="156">
        <v>124.59</v>
      </c>
      <c r="F49" s="62">
        <v>5060154041460</v>
      </c>
      <c r="G49" s="64" t="s">
        <v>56</v>
      </c>
      <c r="H49" s="64">
        <v>52</v>
      </c>
      <c r="I49" s="64">
        <v>211</v>
      </c>
      <c r="J49" s="64">
        <v>65</v>
      </c>
      <c r="K49" s="73">
        <v>315</v>
      </c>
      <c r="L49" s="68">
        <v>2</v>
      </c>
      <c r="M49" s="64" t="s">
        <v>54</v>
      </c>
    </row>
    <row r="50" spans="1:13" s="257" customFormat="1" x14ac:dyDescent="0.2">
      <c r="A50" s="81"/>
      <c r="B50" s="62" t="s">
        <v>101</v>
      </c>
      <c r="C50" s="59" t="s">
        <v>1533</v>
      </c>
      <c r="D50" s="62">
        <v>1</v>
      </c>
      <c r="E50" s="156">
        <v>124.59</v>
      </c>
      <c r="F50" s="62">
        <v>5060154041491</v>
      </c>
      <c r="G50" s="64" t="s">
        <v>56</v>
      </c>
      <c r="H50" s="64">
        <v>52</v>
      </c>
      <c r="I50" s="64">
        <v>211</v>
      </c>
      <c r="J50" s="64">
        <v>65</v>
      </c>
      <c r="K50" s="73">
        <v>545</v>
      </c>
      <c r="L50" s="68">
        <v>2</v>
      </c>
      <c r="M50" s="64" t="s">
        <v>54</v>
      </c>
    </row>
    <row r="51" spans="1:13" s="257" customFormat="1" x14ac:dyDescent="0.2">
      <c r="A51" s="81"/>
      <c r="B51" s="62" t="s">
        <v>102</v>
      </c>
      <c r="C51" s="59" t="s">
        <v>1534</v>
      </c>
      <c r="D51" s="62">
        <v>1</v>
      </c>
      <c r="E51" s="156">
        <v>124.59</v>
      </c>
      <c r="F51" s="62">
        <v>5060154041521</v>
      </c>
      <c r="G51" s="64" t="s">
        <v>56</v>
      </c>
      <c r="H51" s="64">
        <v>52</v>
      </c>
      <c r="I51" s="64">
        <v>211</v>
      </c>
      <c r="J51" s="64">
        <v>65</v>
      </c>
      <c r="K51" s="73">
        <v>327</v>
      </c>
      <c r="L51" s="68">
        <v>2</v>
      </c>
      <c r="M51" s="64" t="s">
        <v>54</v>
      </c>
    </row>
    <row r="52" spans="1:13" s="257" customFormat="1" x14ac:dyDescent="0.2">
      <c r="A52" s="81"/>
      <c r="B52" s="62" t="s">
        <v>103</v>
      </c>
      <c r="C52" s="59" t="s">
        <v>1535</v>
      </c>
      <c r="D52" s="62">
        <v>1</v>
      </c>
      <c r="E52" s="156">
        <v>124.59</v>
      </c>
      <c r="F52" s="62">
        <v>5060154041552</v>
      </c>
      <c r="G52" s="64" t="s">
        <v>56</v>
      </c>
      <c r="H52" s="64">
        <v>52</v>
      </c>
      <c r="I52" s="64">
        <v>211</v>
      </c>
      <c r="J52" s="64">
        <v>65</v>
      </c>
      <c r="K52" s="73">
        <v>294</v>
      </c>
      <c r="L52" s="68">
        <v>2</v>
      </c>
      <c r="M52" s="64" t="s">
        <v>54</v>
      </c>
    </row>
    <row r="53" spans="1:13" s="257" customFormat="1" x14ac:dyDescent="0.2">
      <c r="A53" s="81"/>
      <c r="B53" s="62" t="s">
        <v>104</v>
      </c>
      <c r="C53" s="59" t="s">
        <v>1536</v>
      </c>
      <c r="D53" s="62">
        <v>1</v>
      </c>
      <c r="E53" s="156">
        <v>124.59</v>
      </c>
      <c r="F53" s="62">
        <v>5060154041613</v>
      </c>
      <c r="G53" s="64" t="s">
        <v>56</v>
      </c>
      <c r="H53" s="64">
        <v>52</v>
      </c>
      <c r="I53" s="64">
        <v>211</v>
      </c>
      <c r="J53" s="64">
        <v>65</v>
      </c>
      <c r="K53" s="73">
        <v>270</v>
      </c>
      <c r="L53" s="68">
        <v>2</v>
      </c>
      <c r="M53" s="64" t="s">
        <v>54</v>
      </c>
    </row>
    <row r="54" spans="1:13" s="257" customFormat="1" x14ac:dyDescent="0.2">
      <c r="A54" s="81"/>
      <c r="B54" s="62" t="s">
        <v>105</v>
      </c>
      <c r="C54" s="59" t="s">
        <v>1537</v>
      </c>
      <c r="D54" s="62">
        <v>1</v>
      </c>
      <c r="E54" s="156">
        <v>124.59</v>
      </c>
      <c r="F54" s="62">
        <v>5060154043624</v>
      </c>
      <c r="G54" s="64" t="s">
        <v>56</v>
      </c>
      <c r="H54" s="64">
        <v>52</v>
      </c>
      <c r="I54" s="64">
        <v>211</v>
      </c>
      <c r="J54" s="64">
        <v>65</v>
      </c>
      <c r="K54" s="73">
        <v>343</v>
      </c>
      <c r="L54" s="68">
        <v>2</v>
      </c>
      <c r="M54" s="64" t="s">
        <v>54</v>
      </c>
    </row>
    <row r="55" spans="1:13" s="257" customFormat="1" x14ac:dyDescent="0.2">
      <c r="A55" s="81"/>
      <c r="B55" s="62" t="s">
        <v>106</v>
      </c>
      <c r="C55" s="59" t="s">
        <v>1538</v>
      </c>
      <c r="D55" s="62">
        <v>1</v>
      </c>
      <c r="E55" s="156">
        <v>124.59</v>
      </c>
      <c r="F55" s="62">
        <v>5060154043655</v>
      </c>
      <c r="G55" s="64" t="s">
        <v>56</v>
      </c>
      <c r="H55" s="64">
        <v>52</v>
      </c>
      <c r="I55" s="64">
        <v>211</v>
      </c>
      <c r="J55" s="64">
        <v>65</v>
      </c>
      <c r="K55" s="73">
        <v>328</v>
      </c>
      <c r="L55" s="68">
        <v>2</v>
      </c>
      <c r="M55" s="64" t="s">
        <v>54</v>
      </c>
    </row>
    <row r="56" spans="1:13" s="257" customFormat="1" x14ac:dyDescent="0.2">
      <c r="A56" s="81"/>
      <c r="B56" s="62" t="s">
        <v>250</v>
      </c>
      <c r="C56" s="87" t="s">
        <v>251</v>
      </c>
      <c r="D56" s="62">
        <v>1</v>
      </c>
      <c r="E56" s="156">
        <v>124.59</v>
      </c>
      <c r="F56" s="62">
        <v>5060154043839</v>
      </c>
      <c r="G56" s="64" t="s">
        <v>56</v>
      </c>
      <c r="H56" s="64">
        <v>52</v>
      </c>
      <c r="I56" s="64">
        <v>211</v>
      </c>
      <c r="J56" s="64">
        <v>65</v>
      </c>
      <c r="K56" s="73">
        <v>594</v>
      </c>
      <c r="L56" s="68">
        <v>2</v>
      </c>
      <c r="M56" s="64" t="s">
        <v>54</v>
      </c>
    </row>
    <row r="57" spans="1:13" s="257" customFormat="1" x14ac:dyDescent="0.2">
      <c r="A57" s="81"/>
      <c r="B57" s="62" t="s">
        <v>107</v>
      </c>
      <c r="C57" s="59" t="s">
        <v>1539</v>
      </c>
      <c r="D57" s="62">
        <v>1</v>
      </c>
      <c r="E57" s="156">
        <v>124.59</v>
      </c>
      <c r="F57" s="62">
        <v>5060154044195</v>
      </c>
      <c r="G57" s="64" t="s">
        <v>56</v>
      </c>
      <c r="H57" s="64">
        <v>52</v>
      </c>
      <c r="I57" s="64">
        <v>211</v>
      </c>
      <c r="J57" s="64">
        <v>65</v>
      </c>
      <c r="K57" s="73">
        <v>498</v>
      </c>
      <c r="L57" s="68">
        <v>2</v>
      </c>
      <c r="M57" s="64" t="s">
        <v>54</v>
      </c>
    </row>
    <row r="58" spans="1:13" s="257" customFormat="1" x14ac:dyDescent="0.2">
      <c r="A58" s="81"/>
      <c r="B58" s="62" t="s">
        <v>108</v>
      </c>
      <c r="C58" s="59" t="s">
        <v>1540</v>
      </c>
      <c r="D58" s="62">
        <v>1</v>
      </c>
      <c r="E58" s="156">
        <v>124.59</v>
      </c>
      <c r="F58" s="62">
        <v>5060154044614</v>
      </c>
      <c r="G58" s="64" t="s">
        <v>56</v>
      </c>
      <c r="H58" s="64">
        <v>52</v>
      </c>
      <c r="I58" s="64">
        <v>211</v>
      </c>
      <c r="J58" s="64">
        <v>65</v>
      </c>
      <c r="K58" s="73">
        <v>439</v>
      </c>
      <c r="L58" s="68">
        <v>2</v>
      </c>
      <c r="M58" s="64" t="s">
        <v>54</v>
      </c>
    </row>
    <row r="59" spans="1:13" s="257" customFormat="1" x14ac:dyDescent="0.2">
      <c r="A59" s="81"/>
      <c r="B59" s="62" t="s">
        <v>109</v>
      </c>
      <c r="C59" s="59" t="s">
        <v>1541</v>
      </c>
      <c r="D59" s="62">
        <v>1</v>
      </c>
      <c r="E59" s="156">
        <v>124.59</v>
      </c>
      <c r="F59" s="62">
        <v>5060154046335</v>
      </c>
      <c r="G59" s="64" t="s">
        <v>56</v>
      </c>
      <c r="H59" s="64">
        <v>52</v>
      </c>
      <c r="I59" s="64">
        <v>211</v>
      </c>
      <c r="J59" s="64">
        <v>65</v>
      </c>
      <c r="K59" s="73">
        <v>282</v>
      </c>
      <c r="L59" s="68">
        <v>2</v>
      </c>
      <c r="M59" s="64" t="s">
        <v>54</v>
      </c>
    </row>
    <row r="60" spans="1:13" s="257" customFormat="1" x14ac:dyDescent="0.2">
      <c r="A60" s="81"/>
      <c r="B60" s="62" t="s">
        <v>110</v>
      </c>
      <c r="C60" s="59" t="s">
        <v>1542</v>
      </c>
      <c r="D60" s="62">
        <v>1</v>
      </c>
      <c r="E60" s="156">
        <v>124.59</v>
      </c>
      <c r="F60" s="62">
        <v>5060154046472</v>
      </c>
      <c r="G60" s="64" t="s">
        <v>56</v>
      </c>
      <c r="H60" s="64">
        <v>52</v>
      </c>
      <c r="I60" s="64">
        <v>211</v>
      </c>
      <c r="J60" s="64">
        <v>65</v>
      </c>
      <c r="K60" s="73">
        <v>259</v>
      </c>
      <c r="L60" s="68">
        <v>2</v>
      </c>
      <c r="M60" s="64" t="s">
        <v>54</v>
      </c>
    </row>
    <row r="61" spans="1:13" s="257" customFormat="1" x14ac:dyDescent="0.2">
      <c r="A61" s="81"/>
      <c r="B61" s="62" t="s">
        <v>111</v>
      </c>
      <c r="C61" s="59" t="s">
        <v>1543</v>
      </c>
      <c r="D61" s="62">
        <v>1</v>
      </c>
      <c r="E61" s="156">
        <v>124.59</v>
      </c>
      <c r="F61" s="62">
        <v>5060154047752</v>
      </c>
      <c r="G61" s="64" t="s">
        <v>56</v>
      </c>
      <c r="H61" s="64">
        <v>52</v>
      </c>
      <c r="I61" s="64">
        <v>211</v>
      </c>
      <c r="J61" s="64">
        <v>65</v>
      </c>
      <c r="K61" s="73">
        <v>298</v>
      </c>
      <c r="L61" s="68">
        <v>2</v>
      </c>
      <c r="M61" s="64" t="s">
        <v>54</v>
      </c>
    </row>
    <row r="62" spans="1:13" s="257" customFormat="1" ht="16.5" customHeight="1" x14ac:dyDescent="0.2">
      <c r="A62" s="92" t="s">
        <v>1688</v>
      </c>
      <c r="B62" s="93" t="s">
        <v>911</v>
      </c>
      <c r="C62" s="94" t="s">
        <v>912</v>
      </c>
      <c r="D62" s="93">
        <v>1</v>
      </c>
      <c r="E62" s="165">
        <v>124.59</v>
      </c>
      <c r="F62" s="93" t="s">
        <v>974</v>
      </c>
      <c r="G62" s="96" t="s">
        <v>56</v>
      </c>
      <c r="H62" s="96">
        <v>52</v>
      </c>
      <c r="I62" s="96">
        <v>211</v>
      </c>
      <c r="J62" s="96">
        <v>65</v>
      </c>
      <c r="K62" s="102">
        <v>254</v>
      </c>
      <c r="L62" s="96">
        <v>2</v>
      </c>
      <c r="M62" s="96" t="s">
        <v>54</v>
      </c>
    </row>
    <row r="63" spans="1:13" s="257" customFormat="1" ht="16.5" customHeight="1" x14ac:dyDescent="0.2">
      <c r="A63" s="124" t="s">
        <v>1687</v>
      </c>
      <c r="B63" s="125" t="s">
        <v>913</v>
      </c>
      <c r="C63" s="126" t="s">
        <v>914</v>
      </c>
      <c r="D63" s="125">
        <v>1</v>
      </c>
      <c r="E63" s="163">
        <v>124.59</v>
      </c>
      <c r="F63" s="125" t="s">
        <v>975</v>
      </c>
      <c r="G63" s="128" t="s">
        <v>56</v>
      </c>
      <c r="H63" s="128">
        <v>52</v>
      </c>
      <c r="I63" s="128">
        <v>211</v>
      </c>
      <c r="J63" s="128">
        <v>65</v>
      </c>
      <c r="K63" s="132">
        <v>262</v>
      </c>
      <c r="L63" s="128">
        <v>2</v>
      </c>
      <c r="M63" s="128" t="s">
        <v>54</v>
      </c>
    </row>
    <row r="64" spans="1:13" s="257" customFormat="1" ht="16.5" customHeight="1" x14ac:dyDescent="0.2">
      <c r="A64" s="110" t="s">
        <v>1689</v>
      </c>
      <c r="B64" s="111" t="s">
        <v>915</v>
      </c>
      <c r="C64" s="112" t="s">
        <v>916</v>
      </c>
      <c r="D64" s="111">
        <v>1</v>
      </c>
      <c r="E64" s="164">
        <v>124.59</v>
      </c>
      <c r="F64" s="111" t="s">
        <v>976</v>
      </c>
      <c r="G64" s="114" t="s">
        <v>56</v>
      </c>
      <c r="H64" s="114">
        <v>52</v>
      </c>
      <c r="I64" s="114">
        <v>211</v>
      </c>
      <c r="J64" s="114">
        <v>65</v>
      </c>
      <c r="K64" s="118">
        <v>331</v>
      </c>
      <c r="L64" s="114">
        <v>2</v>
      </c>
      <c r="M64" s="114" t="s">
        <v>54</v>
      </c>
    </row>
    <row r="65" spans="1:13" s="257" customFormat="1" ht="16.5" customHeight="1" x14ac:dyDescent="0.2">
      <c r="A65" s="110" t="s">
        <v>1689</v>
      </c>
      <c r="B65" s="111" t="s">
        <v>917</v>
      </c>
      <c r="C65" s="112" t="s">
        <v>918</v>
      </c>
      <c r="D65" s="111">
        <v>1</v>
      </c>
      <c r="E65" s="164">
        <v>124.59</v>
      </c>
      <c r="F65" s="111" t="s">
        <v>977</v>
      </c>
      <c r="G65" s="114" t="s">
        <v>56</v>
      </c>
      <c r="H65" s="114">
        <v>52</v>
      </c>
      <c r="I65" s="114">
        <v>211</v>
      </c>
      <c r="J65" s="114">
        <v>65</v>
      </c>
      <c r="K65" s="118">
        <v>276</v>
      </c>
      <c r="L65" s="114">
        <v>2</v>
      </c>
      <c r="M65" s="114" t="s">
        <v>54</v>
      </c>
    </row>
    <row r="66" spans="1:13" s="257" customFormat="1" ht="16.5" customHeight="1" x14ac:dyDescent="0.2">
      <c r="A66" s="92" t="s">
        <v>1688</v>
      </c>
      <c r="B66" s="93" t="s">
        <v>919</v>
      </c>
      <c r="C66" s="94" t="s">
        <v>920</v>
      </c>
      <c r="D66" s="93">
        <v>1</v>
      </c>
      <c r="E66" s="165">
        <v>124.59</v>
      </c>
      <c r="F66" s="93" t="s">
        <v>978</v>
      </c>
      <c r="G66" s="96" t="s">
        <v>56</v>
      </c>
      <c r="H66" s="96">
        <v>52</v>
      </c>
      <c r="I66" s="96">
        <v>211</v>
      </c>
      <c r="J66" s="96">
        <v>65</v>
      </c>
      <c r="K66" s="102">
        <v>443</v>
      </c>
      <c r="L66" s="96">
        <v>2</v>
      </c>
      <c r="M66" s="96" t="s">
        <v>54</v>
      </c>
    </row>
    <row r="67" spans="1:13" s="257" customFormat="1" ht="16.5" customHeight="1" x14ac:dyDescent="0.2">
      <c r="A67" s="110" t="s">
        <v>1689</v>
      </c>
      <c r="B67" s="111" t="s">
        <v>921</v>
      </c>
      <c r="C67" s="112" t="s">
        <v>922</v>
      </c>
      <c r="D67" s="111">
        <v>1</v>
      </c>
      <c r="E67" s="164">
        <v>124.59</v>
      </c>
      <c r="F67" s="111" t="s">
        <v>979</v>
      </c>
      <c r="G67" s="114" t="s">
        <v>56</v>
      </c>
      <c r="H67" s="114">
        <v>52</v>
      </c>
      <c r="I67" s="114">
        <v>211</v>
      </c>
      <c r="J67" s="114">
        <v>65</v>
      </c>
      <c r="K67" s="118">
        <v>274</v>
      </c>
      <c r="L67" s="114">
        <v>2</v>
      </c>
      <c r="M67" s="114" t="s">
        <v>54</v>
      </c>
    </row>
    <row r="68" spans="1:13" s="257" customFormat="1" ht="16.5" customHeight="1" x14ac:dyDescent="0.2">
      <c r="A68" s="137" t="s">
        <v>1690</v>
      </c>
      <c r="B68" s="138" t="s">
        <v>923</v>
      </c>
      <c r="C68" s="139" t="s">
        <v>924</v>
      </c>
      <c r="D68" s="138">
        <v>1</v>
      </c>
      <c r="E68" s="166">
        <v>124.59</v>
      </c>
      <c r="F68" s="138" t="s">
        <v>980</v>
      </c>
      <c r="G68" s="141" t="s">
        <v>56</v>
      </c>
      <c r="H68" s="141">
        <v>52</v>
      </c>
      <c r="I68" s="141">
        <v>211</v>
      </c>
      <c r="J68" s="141">
        <v>65</v>
      </c>
      <c r="K68" s="144">
        <v>313</v>
      </c>
      <c r="L68" s="141">
        <v>2</v>
      </c>
      <c r="M68" s="141" t="s">
        <v>54</v>
      </c>
    </row>
    <row r="69" spans="1:13" s="257" customFormat="1" x14ac:dyDescent="0.2">
      <c r="A69" s="124" t="s">
        <v>1687</v>
      </c>
      <c r="B69" s="125" t="s">
        <v>925</v>
      </c>
      <c r="C69" s="126" t="s">
        <v>926</v>
      </c>
      <c r="D69" s="125">
        <v>1</v>
      </c>
      <c r="E69" s="163">
        <v>124.59</v>
      </c>
      <c r="F69" s="125" t="s">
        <v>981</v>
      </c>
      <c r="G69" s="128" t="s">
        <v>56</v>
      </c>
      <c r="H69" s="128">
        <v>52</v>
      </c>
      <c r="I69" s="128">
        <v>211</v>
      </c>
      <c r="J69" s="133">
        <v>65</v>
      </c>
      <c r="K69" s="132">
        <v>313</v>
      </c>
      <c r="L69" s="128">
        <v>2</v>
      </c>
      <c r="M69" s="128" t="s">
        <v>54</v>
      </c>
    </row>
    <row r="70" spans="1:13" s="257" customFormat="1" ht="16.5" customHeight="1" x14ac:dyDescent="0.2">
      <c r="A70" s="92" t="s">
        <v>1688</v>
      </c>
      <c r="B70" s="93" t="s">
        <v>927</v>
      </c>
      <c r="C70" s="94" t="s">
        <v>928</v>
      </c>
      <c r="D70" s="93">
        <v>1</v>
      </c>
      <c r="E70" s="165">
        <v>124.59</v>
      </c>
      <c r="F70" s="93" t="s">
        <v>982</v>
      </c>
      <c r="G70" s="96" t="s">
        <v>56</v>
      </c>
      <c r="H70" s="96">
        <v>52</v>
      </c>
      <c r="I70" s="96">
        <v>211</v>
      </c>
      <c r="J70" s="104">
        <v>65</v>
      </c>
      <c r="K70" s="102">
        <v>276</v>
      </c>
      <c r="L70" s="96">
        <v>2</v>
      </c>
      <c r="M70" s="96" t="s">
        <v>54</v>
      </c>
    </row>
    <row r="71" spans="1:13" s="257" customFormat="1" ht="16.5" customHeight="1" x14ac:dyDescent="0.2">
      <c r="A71" s="92" t="s">
        <v>1688</v>
      </c>
      <c r="B71" s="93" t="s">
        <v>929</v>
      </c>
      <c r="C71" s="94" t="s">
        <v>930</v>
      </c>
      <c r="D71" s="93">
        <v>1</v>
      </c>
      <c r="E71" s="165">
        <v>124.59</v>
      </c>
      <c r="F71" s="93" t="s">
        <v>983</v>
      </c>
      <c r="G71" s="96" t="s">
        <v>56</v>
      </c>
      <c r="H71" s="96">
        <v>52</v>
      </c>
      <c r="I71" s="96">
        <v>211</v>
      </c>
      <c r="J71" s="104">
        <v>65</v>
      </c>
      <c r="K71" s="102">
        <v>438</v>
      </c>
      <c r="L71" s="96">
        <v>2</v>
      </c>
      <c r="M71" s="96" t="s">
        <v>54</v>
      </c>
    </row>
    <row r="72" spans="1:13" s="257" customFormat="1" x14ac:dyDescent="0.2">
      <c r="A72" s="124" t="s">
        <v>1687</v>
      </c>
      <c r="B72" s="125" t="s">
        <v>931</v>
      </c>
      <c r="C72" s="126" t="s">
        <v>932</v>
      </c>
      <c r="D72" s="125">
        <v>1</v>
      </c>
      <c r="E72" s="163">
        <v>124.59</v>
      </c>
      <c r="F72" s="125" t="s">
        <v>984</v>
      </c>
      <c r="G72" s="128" t="s">
        <v>56</v>
      </c>
      <c r="H72" s="128">
        <v>52</v>
      </c>
      <c r="I72" s="128">
        <v>211</v>
      </c>
      <c r="J72" s="133">
        <v>65</v>
      </c>
      <c r="K72" s="132">
        <v>295</v>
      </c>
      <c r="L72" s="128">
        <v>2</v>
      </c>
      <c r="M72" s="128" t="s">
        <v>54</v>
      </c>
    </row>
    <row r="73" spans="1:13" s="257" customFormat="1" ht="16.5" customHeight="1" x14ac:dyDescent="0.2">
      <c r="A73" s="92" t="s">
        <v>1688</v>
      </c>
      <c r="B73" s="93" t="s">
        <v>933</v>
      </c>
      <c r="C73" s="94" t="s">
        <v>934</v>
      </c>
      <c r="D73" s="93">
        <v>1</v>
      </c>
      <c r="E73" s="165">
        <v>124.59</v>
      </c>
      <c r="F73" s="93" t="s">
        <v>985</v>
      </c>
      <c r="G73" s="96" t="s">
        <v>56</v>
      </c>
      <c r="H73" s="96">
        <v>52</v>
      </c>
      <c r="I73" s="96">
        <v>211</v>
      </c>
      <c r="J73" s="104">
        <v>65</v>
      </c>
      <c r="K73" s="102">
        <v>444</v>
      </c>
      <c r="L73" s="96">
        <v>2</v>
      </c>
      <c r="M73" s="96" t="s">
        <v>54</v>
      </c>
    </row>
    <row r="74" spans="1:13" s="257" customFormat="1" ht="16.5" customHeight="1" x14ac:dyDescent="0.2">
      <c r="A74" s="92" t="s">
        <v>1688</v>
      </c>
      <c r="B74" s="93" t="s">
        <v>935</v>
      </c>
      <c r="C74" s="94" t="s">
        <v>936</v>
      </c>
      <c r="D74" s="93">
        <v>1</v>
      </c>
      <c r="E74" s="165">
        <v>124.59</v>
      </c>
      <c r="F74" s="93" t="s">
        <v>986</v>
      </c>
      <c r="G74" s="96" t="s">
        <v>56</v>
      </c>
      <c r="H74" s="96">
        <v>52</v>
      </c>
      <c r="I74" s="96">
        <v>211</v>
      </c>
      <c r="J74" s="104">
        <v>65</v>
      </c>
      <c r="K74" s="102">
        <v>420</v>
      </c>
      <c r="L74" s="96">
        <v>2</v>
      </c>
      <c r="M74" s="96" t="s">
        <v>54</v>
      </c>
    </row>
    <row r="75" spans="1:13" s="257" customFormat="1" x14ac:dyDescent="0.2">
      <c r="A75" s="110" t="s">
        <v>1689</v>
      </c>
      <c r="B75" s="111" t="s">
        <v>937</v>
      </c>
      <c r="C75" s="112" t="s">
        <v>938</v>
      </c>
      <c r="D75" s="111">
        <v>1</v>
      </c>
      <c r="E75" s="164">
        <v>124.59</v>
      </c>
      <c r="F75" s="111" t="s">
        <v>987</v>
      </c>
      <c r="G75" s="114" t="s">
        <v>56</v>
      </c>
      <c r="H75" s="114">
        <v>52</v>
      </c>
      <c r="I75" s="114">
        <v>211</v>
      </c>
      <c r="J75" s="114">
        <v>65</v>
      </c>
      <c r="K75" s="118">
        <v>285</v>
      </c>
      <c r="L75" s="114">
        <v>2</v>
      </c>
      <c r="M75" s="114" t="s">
        <v>54</v>
      </c>
    </row>
    <row r="76" spans="1:13" s="257" customFormat="1" x14ac:dyDescent="0.2">
      <c r="A76" s="137" t="s">
        <v>1690</v>
      </c>
      <c r="B76" s="138" t="s">
        <v>939</v>
      </c>
      <c r="C76" s="139" t="s">
        <v>940</v>
      </c>
      <c r="D76" s="138">
        <v>1</v>
      </c>
      <c r="E76" s="166">
        <v>124.59</v>
      </c>
      <c r="F76" s="138" t="s">
        <v>988</v>
      </c>
      <c r="G76" s="141" t="s">
        <v>56</v>
      </c>
      <c r="H76" s="141">
        <v>52</v>
      </c>
      <c r="I76" s="141">
        <v>211</v>
      </c>
      <c r="J76" s="141">
        <v>65</v>
      </c>
      <c r="K76" s="144">
        <v>239</v>
      </c>
      <c r="L76" s="141">
        <v>2</v>
      </c>
      <c r="M76" s="141" t="s">
        <v>54</v>
      </c>
    </row>
    <row r="77" spans="1:13" s="257" customFormat="1" ht="16.5" customHeight="1" x14ac:dyDescent="0.2">
      <c r="A77" s="92" t="s">
        <v>1688</v>
      </c>
      <c r="B77" s="93" t="s">
        <v>941</v>
      </c>
      <c r="C77" s="94" t="s">
        <v>942</v>
      </c>
      <c r="D77" s="93">
        <v>1</v>
      </c>
      <c r="E77" s="165">
        <v>124.59</v>
      </c>
      <c r="F77" s="93" t="s">
        <v>989</v>
      </c>
      <c r="G77" s="96" t="s">
        <v>56</v>
      </c>
      <c r="H77" s="96">
        <v>52</v>
      </c>
      <c r="I77" s="96">
        <v>211</v>
      </c>
      <c r="J77" s="96">
        <v>65</v>
      </c>
      <c r="K77" s="102">
        <v>274</v>
      </c>
      <c r="L77" s="96">
        <v>2</v>
      </c>
      <c r="M77" s="96" t="s">
        <v>54</v>
      </c>
    </row>
    <row r="78" spans="1:13" s="257" customFormat="1" x14ac:dyDescent="0.2">
      <c r="A78" s="110" t="s">
        <v>1689</v>
      </c>
      <c r="B78" s="111" t="s">
        <v>943</v>
      </c>
      <c r="C78" s="112" t="s">
        <v>944</v>
      </c>
      <c r="D78" s="111">
        <v>1</v>
      </c>
      <c r="E78" s="164">
        <v>124.59</v>
      </c>
      <c r="F78" s="111" t="s">
        <v>990</v>
      </c>
      <c r="G78" s="114" t="s">
        <v>56</v>
      </c>
      <c r="H78" s="114">
        <v>52</v>
      </c>
      <c r="I78" s="114">
        <v>211</v>
      </c>
      <c r="J78" s="114">
        <v>65</v>
      </c>
      <c r="K78" s="118">
        <v>274</v>
      </c>
      <c r="L78" s="114">
        <v>2</v>
      </c>
      <c r="M78" s="114" t="s">
        <v>54</v>
      </c>
    </row>
    <row r="79" spans="1:13" s="257" customFormat="1" x14ac:dyDescent="0.2">
      <c r="A79" s="124" t="s">
        <v>1687</v>
      </c>
      <c r="B79" s="125" t="s">
        <v>945</v>
      </c>
      <c r="C79" s="126" t="s">
        <v>946</v>
      </c>
      <c r="D79" s="125">
        <v>1</v>
      </c>
      <c r="E79" s="163">
        <v>124.59</v>
      </c>
      <c r="F79" s="125" t="s">
        <v>991</v>
      </c>
      <c r="G79" s="128" t="s">
        <v>56</v>
      </c>
      <c r="H79" s="128">
        <v>52</v>
      </c>
      <c r="I79" s="128">
        <v>211</v>
      </c>
      <c r="J79" s="128">
        <v>65</v>
      </c>
      <c r="K79" s="132">
        <v>285</v>
      </c>
      <c r="L79" s="128">
        <v>2</v>
      </c>
      <c r="M79" s="128" t="s">
        <v>54</v>
      </c>
    </row>
    <row r="80" spans="1:13" s="257" customFormat="1" x14ac:dyDescent="0.2">
      <c r="A80" s="124" t="s">
        <v>1687</v>
      </c>
      <c r="B80" s="125" t="s">
        <v>947</v>
      </c>
      <c r="C80" s="126" t="s">
        <v>948</v>
      </c>
      <c r="D80" s="125">
        <v>1</v>
      </c>
      <c r="E80" s="163">
        <v>124.59</v>
      </c>
      <c r="F80" s="125" t="s">
        <v>992</v>
      </c>
      <c r="G80" s="128" t="s">
        <v>56</v>
      </c>
      <c r="H80" s="128">
        <v>52</v>
      </c>
      <c r="I80" s="128">
        <v>211</v>
      </c>
      <c r="J80" s="128">
        <v>65</v>
      </c>
      <c r="K80" s="132">
        <v>454</v>
      </c>
      <c r="L80" s="128">
        <v>2</v>
      </c>
      <c r="M80" s="128" t="s">
        <v>54</v>
      </c>
    </row>
    <row r="81" spans="1:13" s="257" customFormat="1" x14ac:dyDescent="0.2">
      <c r="A81" s="137" t="s">
        <v>1690</v>
      </c>
      <c r="B81" s="138" t="s">
        <v>949</v>
      </c>
      <c r="C81" s="139" t="s">
        <v>950</v>
      </c>
      <c r="D81" s="138">
        <v>1</v>
      </c>
      <c r="E81" s="166">
        <v>124.59</v>
      </c>
      <c r="F81" s="138" t="s">
        <v>993</v>
      </c>
      <c r="G81" s="141" t="s">
        <v>56</v>
      </c>
      <c r="H81" s="141">
        <v>52</v>
      </c>
      <c r="I81" s="141">
        <v>211</v>
      </c>
      <c r="J81" s="141">
        <v>65</v>
      </c>
      <c r="K81" s="144">
        <v>340</v>
      </c>
      <c r="L81" s="141">
        <v>2</v>
      </c>
      <c r="M81" s="141" t="s">
        <v>54</v>
      </c>
    </row>
    <row r="82" spans="1:13" s="257" customFormat="1" x14ac:dyDescent="0.2">
      <c r="A82" s="110" t="s">
        <v>1689</v>
      </c>
      <c r="B82" s="111" t="s">
        <v>951</v>
      </c>
      <c r="C82" s="112" t="s">
        <v>952</v>
      </c>
      <c r="D82" s="111">
        <v>1</v>
      </c>
      <c r="E82" s="164">
        <v>124.59</v>
      </c>
      <c r="F82" s="111" t="s">
        <v>994</v>
      </c>
      <c r="G82" s="114" t="s">
        <v>56</v>
      </c>
      <c r="H82" s="114">
        <v>52</v>
      </c>
      <c r="I82" s="114">
        <v>211</v>
      </c>
      <c r="J82" s="114">
        <v>65</v>
      </c>
      <c r="K82" s="118">
        <v>285</v>
      </c>
      <c r="L82" s="114">
        <v>2</v>
      </c>
      <c r="M82" s="114" t="s">
        <v>54</v>
      </c>
    </row>
    <row r="83" spans="1:13" s="257" customFormat="1" x14ac:dyDescent="0.2">
      <c r="A83" s="124" t="s">
        <v>1687</v>
      </c>
      <c r="B83" s="125" t="s">
        <v>953</v>
      </c>
      <c r="C83" s="126" t="s">
        <v>954</v>
      </c>
      <c r="D83" s="125">
        <v>1</v>
      </c>
      <c r="E83" s="163">
        <v>124.59</v>
      </c>
      <c r="F83" s="125" t="s">
        <v>995</v>
      </c>
      <c r="G83" s="128" t="s">
        <v>56</v>
      </c>
      <c r="H83" s="128">
        <v>52</v>
      </c>
      <c r="I83" s="128">
        <v>211</v>
      </c>
      <c r="J83" s="128">
        <v>65</v>
      </c>
      <c r="K83" s="132">
        <v>285</v>
      </c>
      <c r="L83" s="128">
        <v>2</v>
      </c>
      <c r="M83" s="128" t="s">
        <v>54</v>
      </c>
    </row>
    <row r="84" spans="1:13" s="257" customFormat="1" x14ac:dyDescent="0.2">
      <c r="A84" s="137" t="s">
        <v>1690</v>
      </c>
      <c r="B84" s="138" t="s">
        <v>955</v>
      </c>
      <c r="C84" s="139" t="s">
        <v>956</v>
      </c>
      <c r="D84" s="138">
        <v>1</v>
      </c>
      <c r="E84" s="166">
        <v>124.59</v>
      </c>
      <c r="F84" s="138" t="s">
        <v>996</v>
      </c>
      <c r="G84" s="141" t="s">
        <v>56</v>
      </c>
      <c r="H84" s="141">
        <v>52</v>
      </c>
      <c r="I84" s="141">
        <v>211</v>
      </c>
      <c r="J84" s="141">
        <v>65</v>
      </c>
      <c r="K84" s="144">
        <v>300</v>
      </c>
      <c r="L84" s="141">
        <v>2</v>
      </c>
      <c r="M84" s="141" t="s">
        <v>54</v>
      </c>
    </row>
    <row r="85" spans="1:13" s="257" customFormat="1" x14ac:dyDescent="0.2">
      <c r="A85" s="137" t="s">
        <v>1690</v>
      </c>
      <c r="B85" s="138" t="s">
        <v>957</v>
      </c>
      <c r="C85" s="139" t="s">
        <v>958</v>
      </c>
      <c r="D85" s="138">
        <v>1</v>
      </c>
      <c r="E85" s="166">
        <v>124.59</v>
      </c>
      <c r="F85" s="138" t="s">
        <v>997</v>
      </c>
      <c r="G85" s="141" t="s">
        <v>56</v>
      </c>
      <c r="H85" s="141">
        <v>52</v>
      </c>
      <c r="I85" s="141">
        <v>211</v>
      </c>
      <c r="J85" s="141">
        <v>65</v>
      </c>
      <c r="K85" s="144">
        <v>432</v>
      </c>
      <c r="L85" s="141">
        <v>2</v>
      </c>
      <c r="M85" s="141" t="s">
        <v>54</v>
      </c>
    </row>
    <row r="86" spans="1:13" s="257" customFormat="1" ht="17" x14ac:dyDescent="0.2">
      <c r="A86" s="137" t="s">
        <v>1690</v>
      </c>
      <c r="B86" s="138" t="s">
        <v>1644</v>
      </c>
      <c r="C86" s="139" t="s">
        <v>1642</v>
      </c>
      <c r="D86" s="140">
        <v>1</v>
      </c>
      <c r="E86" s="166">
        <v>124.59</v>
      </c>
      <c r="F86" s="138" t="s">
        <v>1647</v>
      </c>
      <c r="G86" s="140" t="s">
        <v>56</v>
      </c>
      <c r="H86" s="150">
        <v>52</v>
      </c>
      <c r="I86" s="150">
        <v>211</v>
      </c>
      <c r="J86" s="150">
        <v>65</v>
      </c>
      <c r="K86" s="146"/>
      <c r="L86" s="141">
        <v>2</v>
      </c>
      <c r="M86" s="141" t="s">
        <v>898</v>
      </c>
    </row>
    <row r="87" spans="1:13" s="257" customFormat="1" ht="17" x14ac:dyDescent="0.2">
      <c r="A87" s="137" t="s">
        <v>1690</v>
      </c>
      <c r="B87" s="138" t="s">
        <v>1650</v>
      </c>
      <c r="C87" s="139" t="s">
        <v>1653</v>
      </c>
      <c r="D87" s="140">
        <v>1</v>
      </c>
      <c r="E87" s="166">
        <v>124.59</v>
      </c>
      <c r="F87" s="138" t="s">
        <v>967</v>
      </c>
      <c r="G87" s="140" t="s">
        <v>56</v>
      </c>
      <c r="H87" s="150">
        <v>52</v>
      </c>
      <c r="I87" s="150">
        <v>211</v>
      </c>
      <c r="J87" s="150">
        <v>65</v>
      </c>
      <c r="K87" s="146"/>
      <c r="L87" s="141">
        <v>2</v>
      </c>
      <c r="M87" s="141" t="s">
        <v>898</v>
      </c>
    </row>
    <row r="88" spans="1:13" s="257" customFormat="1" x14ac:dyDescent="0.2">
      <c r="A88" s="81"/>
      <c r="B88" s="62" t="s">
        <v>112</v>
      </c>
      <c r="C88" s="59" t="s">
        <v>1544</v>
      </c>
      <c r="D88" s="62">
        <v>1</v>
      </c>
      <c r="E88" s="156">
        <v>124.59</v>
      </c>
      <c r="F88" s="62">
        <v>5060154041644</v>
      </c>
      <c r="G88" s="64" t="s">
        <v>56</v>
      </c>
      <c r="H88" s="64">
        <v>52</v>
      </c>
      <c r="I88" s="64">
        <v>211</v>
      </c>
      <c r="J88" s="64">
        <v>65</v>
      </c>
      <c r="K88" s="73">
        <v>295</v>
      </c>
      <c r="L88" s="68">
        <v>3</v>
      </c>
      <c r="M88" s="64" t="s">
        <v>54</v>
      </c>
    </row>
    <row r="89" spans="1:13" s="257" customFormat="1" x14ac:dyDescent="0.2">
      <c r="A89" s="81"/>
      <c r="B89" s="62" t="s">
        <v>113</v>
      </c>
      <c r="C89" s="59" t="s">
        <v>1545</v>
      </c>
      <c r="D89" s="62">
        <v>1</v>
      </c>
      <c r="E89" s="156">
        <v>159.05000000000001</v>
      </c>
      <c r="F89" s="62">
        <v>5060154041675</v>
      </c>
      <c r="G89" s="64" t="s">
        <v>56</v>
      </c>
      <c r="H89" s="64">
        <v>52</v>
      </c>
      <c r="I89" s="64">
        <v>211</v>
      </c>
      <c r="J89" s="64">
        <v>65</v>
      </c>
      <c r="K89" s="73">
        <v>253</v>
      </c>
      <c r="L89" s="68">
        <v>3</v>
      </c>
      <c r="M89" s="64" t="s">
        <v>54</v>
      </c>
    </row>
    <row r="90" spans="1:13" s="257" customFormat="1" x14ac:dyDescent="0.2">
      <c r="A90" s="81"/>
      <c r="B90" s="62" t="s">
        <v>114</v>
      </c>
      <c r="C90" s="59" t="s">
        <v>1546</v>
      </c>
      <c r="D90" s="62">
        <v>1</v>
      </c>
      <c r="E90" s="156">
        <v>159.05000000000001</v>
      </c>
      <c r="F90" s="62">
        <v>5060154041705</v>
      </c>
      <c r="G90" s="64" t="s">
        <v>56</v>
      </c>
      <c r="H90" s="64">
        <v>52</v>
      </c>
      <c r="I90" s="64">
        <v>211</v>
      </c>
      <c r="J90" s="64">
        <v>65</v>
      </c>
      <c r="K90" s="73">
        <v>239</v>
      </c>
      <c r="L90" s="68">
        <v>3</v>
      </c>
      <c r="M90" s="64" t="s">
        <v>54</v>
      </c>
    </row>
    <row r="91" spans="1:13" s="257" customFormat="1" x14ac:dyDescent="0.2">
      <c r="A91" s="81"/>
      <c r="B91" s="62" t="s">
        <v>115</v>
      </c>
      <c r="C91" s="59" t="s">
        <v>1547</v>
      </c>
      <c r="D91" s="62">
        <v>1</v>
      </c>
      <c r="E91" s="156">
        <v>159.05000000000001</v>
      </c>
      <c r="F91" s="62">
        <v>5060154041736</v>
      </c>
      <c r="G91" s="64" t="s">
        <v>56</v>
      </c>
      <c r="H91" s="64">
        <v>52</v>
      </c>
      <c r="I91" s="64">
        <v>211</v>
      </c>
      <c r="J91" s="64">
        <v>65</v>
      </c>
      <c r="K91" s="73">
        <v>400</v>
      </c>
      <c r="L91" s="68">
        <v>3</v>
      </c>
      <c r="M91" s="64" t="s">
        <v>54</v>
      </c>
    </row>
    <row r="92" spans="1:13" s="257" customFormat="1" x14ac:dyDescent="0.2">
      <c r="A92" s="81"/>
      <c r="B92" s="62" t="s">
        <v>116</v>
      </c>
      <c r="C92" s="59" t="s">
        <v>1548</v>
      </c>
      <c r="D92" s="62">
        <v>1</v>
      </c>
      <c r="E92" s="156">
        <v>159.05000000000001</v>
      </c>
      <c r="F92" s="62">
        <v>5060154041767</v>
      </c>
      <c r="G92" s="64" t="s">
        <v>56</v>
      </c>
      <c r="H92" s="64">
        <v>52</v>
      </c>
      <c r="I92" s="64">
        <v>211</v>
      </c>
      <c r="J92" s="64">
        <v>65</v>
      </c>
      <c r="K92" s="73">
        <v>467</v>
      </c>
      <c r="L92" s="68">
        <v>3</v>
      </c>
      <c r="M92" s="64" t="s">
        <v>54</v>
      </c>
    </row>
    <row r="93" spans="1:13" s="257" customFormat="1" x14ac:dyDescent="0.2">
      <c r="A93" s="81"/>
      <c r="B93" s="62" t="s">
        <v>252</v>
      </c>
      <c r="C93" s="87" t="s">
        <v>254</v>
      </c>
      <c r="D93" s="74">
        <v>1</v>
      </c>
      <c r="E93" s="159">
        <v>159.05000000000001</v>
      </c>
      <c r="F93" s="74">
        <v>5060154043471</v>
      </c>
      <c r="G93" s="64" t="s">
        <v>56</v>
      </c>
      <c r="H93" s="64">
        <v>52</v>
      </c>
      <c r="I93" s="64">
        <v>211</v>
      </c>
      <c r="J93" s="64">
        <v>65</v>
      </c>
      <c r="K93" s="73">
        <v>657</v>
      </c>
      <c r="L93" s="68">
        <v>3</v>
      </c>
      <c r="M93" s="64" t="s">
        <v>899</v>
      </c>
    </row>
    <row r="94" spans="1:13" s="257" customFormat="1" x14ac:dyDescent="0.2">
      <c r="A94" s="81"/>
      <c r="B94" s="62" t="s">
        <v>253</v>
      </c>
      <c r="C94" s="87" t="s">
        <v>255</v>
      </c>
      <c r="D94" s="74">
        <v>1</v>
      </c>
      <c r="E94" s="159">
        <v>159.05000000000001</v>
      </c>
      <c r="F94" s="74">
        <v>5060154043211</v>
      </c>
      <c r="G94" s="64" t="s">
        <v>56</v>
      </c>
      <c r="H94" s="64">
        <v>52</v>
      </c>
      <c r="I94" s="64">
        <v>211</v>
      </c>
      <c r="J94" s="64">
        <v>65</v>
      </c>
      <c r="K94" s="73">
        <v>647</v>
      </c>
      <c r="L94" s="68">
        <v>3</v>
      </c>
      <c r="M94" s="64" t="s">
        <v>54</v>
      </c>
    </row>
    <row r="95" spans="1:13" s="257" customFormat="1" x14ac:dyDescent="0.2">
      <c r="A95" s="81"/>
      <c r="B95" s="62" t="s">
        <v>117</v>
      </c>
      <c r="C95" s="59" t="s">
        <v>1549</v>
      </c>
      <c r="D95" s="74">
        <v>1</v>
      </c>
      <c r="E95" s="159">
        <v>159.05000000000001</v>
      </c>
      <c r="F95" s="74">
        <v>5060154043884</v>
      </c>
      <c r="G95" s="64" t="s">
        <v>56</v>
      </c>
      <c r="H95" s="64">
        <v>52</v>
      </c>
      <c r="I95" s="64">
        <v>211</v>
      </c>
      <c r="J95" s="64">
        <v>65</v>
      </c>
      <c r="K95" s="73">
        <v>274</v>
      </c>
      <c r="L95" s="68">
        <v>3</v>
      </c>
      <c r="M95" s="64" t="s">
        <v>54</v>
      </c>
    </row>
    <row r="96" spans="1:13" s="257" customFormat="1" x14ac:dyDescent="0.2">
      <c r="A96" s="81"/>
      <c r="B96" s="62" t="s">
        <v>118</v>
      </c>
      <c r="C96" s="59" t="s">
        <v>1550</v>
      </c>
      <c r="D96" s="74">
        <v>1</v>
      </c>
      <c r="E96" s="159">
        <v>159.05000000000001</v>
      </c>
      <c r="F96" s="74">
        <v>5060154044058</v>
      </c>
      <c r="G96" s="64" t="s">
        <v>56</v>
      </c>
      <c r="H96" s="64">
        <v>52</v>
      </c>
      <c r="I96" s="64">
        <v>211</v>
      </c>
      <c r="J96" s="64">
        <v>65</v>
      </c>
      <c r="K96" s="73">
        <v>286</v>
      </c>
      <c r="L96" s="68">
        <v>3</v>
      </c>
      <c r="M96" s="64" t="s">
        <v>54</v>
      </c>
    </row>
    <row r="97" spans="1:13" s="257" customFormat="1" x14ac:dyDescent="0.2">
      <c r="A97" s="81"/>
      <c r="B97" s="62" t="s">
        <v>119</v>
      </c>
      <c r="C97" s="59" t="s">
        <v>1551</v>
      </c>
      <c r="D97" s="74">
        <v>1</v>
      </c>
      <c r="E97" s="159">
        <v>159.05000000000001</v>
      </c>
      <c r="F97" s="74">
        <v>5060154044324</v>
      </c>
      <c r="G97" s="64" t="s">
        <v>56</v>
      </c>
      <c r="H97" s="64">
        <v>52</v>
      </c>
      <c r="I97" s="64">
        <v>211</v>
      </c>
      <c r="J97" s="64">
        <v>65</v>
      </c>
      <c r="K97" s="73">
        <v>270</v>
      </c>
      <c r="L97" s="68">
        <v>3</v>
      </c>
      <c r="M97" s="64" t="s">
        <v>54</v>
      </c>
    </row>
    <row r="98" spans="1:13" s="257" customFormat="1" x14ac:dyDescent="0.2">
      <c r="A98" s="81"/>
      <c r="B98" s="62" t="s">
        <v>120</v>
      </c>
      <c r="C98" s="59" t="s">
        <v>1552</v>
      </c>
      <c r="D98" s="74">
        <v>1</v>
      </c>
      <c r="E98" s="159">
        <v>159.05000000000001</v>
      </c>
      <c r="F98" s="74">
        <v>5060154044355</v>
      </c>
      <c r="G98" s="64" t="s">
        <v>56</v>
      </c>
      <c r="H98" s="64">
        <v>52</v>
      </c>
      <c r="I98" s="64">
        <v>211</v>
      </c>
      <c r="J98" s="64">
        <v>65</v>
      </c>
      <c r="K98" s="73">
        <v>267</v>
      </c>
      <c r="L98" s="68">
        <v>3</v>
      </c>
      <c r="M98" s="64" t="s">
        <v>54</v>
      </c>
    </row>
    <row r="99" spans="1:13" s="257" customFormat="1" x14ac:dyDescent="0.2">
      <c r="A99" s="81"/>
      <c r="B99" s="62" t="s">
        <v>121</v>
      </c>
      <c r="C99" s="59" t="s">
        <v>1553</v>
      </c>
      <c r="D99" s="74">
        <v>1</v>
      </c>
      <c r="E99" s="159">
        <v>159.05000000000001</v>
      </c>
      <c r="F99" s="74" t="s">
        <v>1607</v>
      </c>
      <c r="G99" s="64" t="s">
        <v>56</v>
      </c>
      <c r="H99" s="64">
        <v>52</v>
      </c>
      <c r="I99" s="64">
        <v>211</v>
      </c>
      <c r="J99" s="64">
        <v>65</v>
      </c>
      <c r="K99" s="73">
        <v>284</v>
      </c>
      <c r="L99" s="68">
        <v>3</v>
      </c>
      <c r="M99" s="64" t="s">
        <v>54</v>
      </c>
    </row>
    <row r="100" spans="1:13" s="257" customFormat="1" x14ac:dyDescent="0.2">
      <c r="A100" s="81"/>
      <c r="B100" s="62" t="s">
        <v>122</v>
      </c>
      <c r="C100" s="59" t="s">
        <v>1554</v>
      </c>
      <c r="D100" s="74">
        <v>1</v>
      </c>
      <c r="E100" s="159">
        <v>159.05000000000001</v>
      </c>
      <c r="F100" s="74">
        <v>5060154047851</v>
      </c>
      <c r="G100" s="64" t="s">
        <v>56</v>
      </c>
      <c r="H100" s="64">
        <v>52</v>
      </c>
      <c r="I100" s="64">
        <v>211</v>
      </c>
      <c r="J100" s="64">
        <v>65</v>
      </c>
      <c r="K100" s="73">
        <v>284</v>
      </c>
      <c r="L100" s="68">
        <v>3</v>
      </c>
      <c r="M100" s="64" t="s">
        <v>54</v>
      </c>
    </row>
    <row r="101" spans="1:13" s="257" customFormat="1" x14ac:dyDescent="0.2">
      <c r="A101" s="137" t="s">
        <v>1690</v>
      </c>
      <c r="B101" s="138" t="s">
        <v>959</v>
      </c>
      <c r="C101" s="139" t="s">
        <v>960</v>
      </c>
      <c r="D101" s="151">
        <v>1</v>
      </c>
      <c r="E101" s="167">
        <v>159.05000000000001</v>
      </c>
      <c r="F101" s="151" t="s">
        <v>1656</v>
      </c>
      <c r="G101" s="141" t="s">
        <v>56</v>
      </c>
      <c r="H101" s="141">
        <v>52</v>
      </c>
      <c r="I101" s="141">
        <v>211</v>
      </c>
      <c r="J101" s="141">
        <v>65</v>
      </c>
      <c r="K101" s="143">
        <v>285</v>
      </c>
      <c r="L101" s="141">
        <v>3</v>
      </c>
      <c r="M101" s="141" t="s">
        <v>54</v>
      </c>
    </row>
    <row r="102" spans="1:13" s="257" customFormat="1" x14ac:dyDescent="0.2">
      <c r="A102" s="124" t="s">
        <v>1687</v>
      </c>
      <c r="B102" s="125" t="s">
        <v>961</v>
      </c>
      <c r="C102" s="126" t="s">
        <v>962</v>
      </c>
      <c r="D102" s="134">
        <v>1</v>
      </c>
      <c r="E102" s="168">
        <v>159.05000000000001</v>
      </c>
      <c r="F102" s="134" t="s">
        <v>968</v>
      </c>
      <c r="G102" s="128" t="s">
        <v>56</v>
      </c>
      <c r="H102" s="128">
        <v>52</v>
      </c>
      <c r="I102" s="128">
        <v>211</v>
      </c>
      <c r="J102" s="128">
        <v>65</v>
      </c>
      <c r="K102" s="130">
        <v>276</v>
      </c>
      <c r="L102" s="128">
        <v>3</v>
      </c>
      <c r="M102" s="128" t="s">
        <v>54</v>
      </c>
    </row>
    <row r="103" spans="1:13" s="257" customFormat="1" ht="17" x14ac:dyDescent="0.2">
      <c r="A103" s="137" t="s">
        <v>1690</v>
      </c>
      <c r="B103" s="138" t="s">
        <v>1658</v>
      </c>
      <c r="C103" s="152" t="s">
        <v>1660</v>
      </c>
      <c r="D103" s="153">
        <v>1</v>
      </c>
      <c r="E103" s="167">
        <v>159.05000000000001</v>
      </c>
      <c r="F103" s="151" t="s">
        <v>1662</v>
      </c>
      <c r="G103" s="140" t="s">
        <v>56</v>
      </c>
      <c r="H103" s="150">
        <v>52</v>
      </c>
      <c r="I103" s="150">
        <v>211</v>
      </c>
      <c r="J103" s="150">
        <v>65</v>
      </c>
      <c r="K103" s="146"/>
      <c r="L103" s="141">
        <v>3</v>
      </c>
      <c r="M103" s="141"/>
    </row>
    <row r="104" spans="1:13" s="257" customFormat="1" x14ac:dyDescent="0.2">
      <c r="A104" s="110" t="s">
        <v>1689</v>
      </c>
      <c r="B104" s="111" t="s">
        <v>963</v>
      </c>
      <c r="C104" s="112" t="s">
        <v>964</v>
      </c>
      <c r="D104" s="121">
        <v>1</v>
      </c>
      <c r="E104" s="169">
        <v>159.05000000000001</v>
      </c>
      <c r="F104" s="121" t="s">
        <v>969</v>
      </c>
      <c r="G104" s="114" t="s">
        <v>56</v>
      </c>
      <c r="H104" s="114">
        <v>52</v>
      </c>
      <c r="I104" s="114">
        <v>211</v>
      </c>
      <c r="J104" s="114">
        <v>65</v>
      </c>
      <c r="K104" s="116">
        <v>440</v>
      </c>
      <c r="L104" s="114">
        <v>3</v>
      </c>
      <c r="M104" s="114" t="s">
        <v>54</v>
      </c>
    </row>
    <row r="105" spans="1:13" s="257" customFormat="1" x14ac:dyDescent="0.2">
      <c r="A105" s="92" t="s">
        <v>1688</v>
      </c>
      <c r="B105" s="93" t="s">
        <v>965</v>
      </c>
      <c r="C105" s="94" t="s">
        <v>966</v>
      </c>
      <c r="D105" s="106">
        <v>1</v>
      </c>
      <c r="E105" s="170">
        <v>159.05000000000001</v>
      </c>
      <c r="F105" s="106" t="s">
        <v>970</v>
      </c>
      <c r="G105" s="96" t="s">
        <v>56</v>
      </c>
      <c r="H105" s="96">
        <v>52</v>
      </c>
      <c r="I105" s="96">
        <v>211</v>
      </c>
      <c r="J105" s="96">
        <v>65</v>
      </c>
      <c r="K105" s="98">
        <v>276</v>
      </c>
      <c r="L105" s="96">
        <v>3</v>
      </c>
      <c r="M105" s="96" t="s">
        <v>54</v>
      </c>
    </row>
    <row r="106" spans="1:13" s="257" customFormat="1" x14ac:dyDescent="0.2">
      <c r="A106" s="124" t="s">
        <v>1687</v>
      </c>
      <c r="B106" s="125" t="s">
        <v>1004</v>
      </c>
      <c r="C106" s="126" t="s">
        <v>1005</v>
      </c>
      <c r="D106" s="134">
        <v>1</v>
      </c>
      <c r="E106" s="168">
        <v>159.05000000000001</v>
      </c>
      <c r="F106" s="134">
        <v>5060154043259</v>
      </c>
      <c r="G106" s="128" t="s">
        <v>56</v>
      </c>
      <c r="H106" s="128">
        <v>52</v>
      </c>
      <c r="I106" s="128">
        <v>211</v>
      </c>
      <c r="J106" s="128">
        <v>65</v>
      </c>
      <c r="K106" s="130">
        <v>274</v>
      </c>
      <c r="L106" s="128">
        <v>3</v>
      </c>
      <c r="M106" s="128" t="s">
        <v>54</v>
      </c>
    </row>
    <row r="107" spans="1:13" s="257" customFormat="1" x14ac:dyDescent="0.2">
      <c r="A107" s="110" t="s">
        <v>1689</v>
      </c>
      <c r="B107" s="111" t="s">
        <v>998</v>
      </c>
      <c r="C107" s="112" t="s">
        <v>1000</v>
      </c>
      <c r="D107" s="121">
        <v>1</v>
      </c>
      <c r="E107" s="169">
        <v>159.05000000000001</v>
      </c>
      <c r="F107" s="121">
        <v>5060154042542</v>
      </c>
      <c r="G107" s="114" t="s">
        <v>56</v>
      </c>
      <c r="H107" s="114">
        <v>52</v>
      </c>
      <c r="I107" s="114">
        <v>211</v>
      </c>
      <c r="J107" s="114">
        <v>65</v>
      </c>
      <c r="K107" s="116">
        <v>306</v>
      </c>
      <c r="L107" s="114">
        <v>3</v>
      </c>
      <c r="M107" s="114" t="s">
        <v>54</v>
      </c>
    </row>
    <row r="108" spans="1:13" s="257" customFormat="1" x14ac:dyDescent="0.2">
      <c r="A108" s="110" t="s">
        <v>1689</v>
      </c>
      <c r="B108" s="111" t="s">
        <v>999</v>
      </c>
      <c r="C108" s="112" t="s">
        <v>1001</v>
      </c>
      <c r="D108" s="121">
        <v>1</v>
      </c>
      <c r="E108" s="169">
        <v>159.05000000000001</v>
      </c>
      <c r="F108" s="121">
        <v>5060937762766</v>
      </c>
      <c r="G108" s="114" t="s">
        <v>56</v>
      </c>
      <c r="H108" s="114">
        <v>52</v>
      </c>
      <c r="I108" s="114">
        <v>211</v>
      </c>
      <c r="J108" s="114">
        <v>65</v>
      </c>
      <c r="K108" s="116">
        <v>306</v>
      </c>
      <c r="L108" s="114">
        <v>3</v>
      </c>
      <c r="M108" s="114" t="s">
        <v>54</v>
      </c>
    </row>
    <row r="109" spans="1:13" s="257" customFormat="1" x14ac:dyDescent="0.2">
      <c r="A109" s="81"/>
      <c r="B109" s="62" t="s">
        <v>123</v>
      </c>
      <c r="C109" s="59" t="s">
        <v>1555</v>
      </c>
      <c r="D109" s="74">
        <v>1</v>
      </c>
      <c r="E109" s="159">
        <v>254.66</v>
      </c>
      <c r="F109" s="74">
        <v>5060154041798</v>
      </c>
      <c r="G109" s="64" t="s">
        <v>56</v>
      </c>
      <c r="H109" s="64">
        <v>52</v>
      </c>
      <c r="I109" s="64">
        <v>211</v>
      </c>
      <c r="J109" s="64">
        <v>65</v>
      </c>
      <c r="K109" s="73">
        <v>492</v>
      </c>
      <c r="L109" s="68">
        <v>4</v>
      </c>
      <c r="M109" s="64" t="s">
        <v>54</v>
      </c>
    </row>
    <row r="110" spans="1:13" s="257" customFormat="1" x14ac:dyDescent="0.2">
      <c r="A110" s="81"/>
      <c r="B110" s="62" t="s">
        <v>124</v>
      </c>
      <c r="C110" s="59" t="s">
        <v>1556</v>
      </c>
      <c r="D110" s="74">
        <v>1</v>
      </c>
      <c r="E110" s="159">
        <v>254.66</v>
      </c>
      <c r="F110" s="74">
        <v>5060154041828</v>
      </c>
      <c r="G110" s="64" t="s">
        <v>56</v>
      </c>
      <c r="H110" s="64">
        <v>52</v>
      </c>
      <c r="I110" s="64">
        <v>211</v>
      </c>
      <c r="J110" s="64">
        <v>65</v>
      </c>
      <c r="K110" s="73">
        <v>468</v>
      </c>
      <c r="L110" s="68">
        <v>4</v>
      </c>
      <c r="M110" s="64" t="s">
        <v>54</v>
      </c>
    </row>
    <row r="111" spans="1:13" s="257" customFormat="1" x14ac:dyDescent="0.2">
      <c r="A111" s="81"/>
      <c r="B111" s="62" t="s">
        <v>125</v>
      </c>
      <c r="C111" s="59" t="s">
        <v>1557</v>
      </c>
      <c r="D111" s="74">
        <v>1</v>
      </c>
      <c r="E111" s="159">
        <v>254.66</v>
      </c>
      <c r="F111" s="74">
        <v>5060154041859</v>
      </c>
      <c r="G111" s="64" t="s">
        <v>56</v>
      </c>
      <c r="H111" s="64">
        <v>52</v>
      </c>
      <c r="I111" s="64">
        <v>211</v>
      </c>
      <c r="J111" s="64">
        <v>65</v>
      </c>
      <c r="K111" s="73">
        <v>460</v>
      </c>
      <c r="L111" s="68">
        <v>4</v>
      </c>
      <c r="M111" s="64" t="s">
        <v>54</v>
      </c>
    </row>
    <row r="112" spans="1:13" s="257" customFormat="1" x14ac:dyDescent="0.2">
      <c r="A112" s="81"/>
      <c r="B112" s="62" t="s">
        <v>126</v>
      </c>
      <c r="C112" s="59" t="s">
        <v>1558</v>
      </c>
      <c r="D112" s="74">
        <v>1</v>
      </c>
      <c r="E112" s="159">
        <v>254.66</v>
      </c>
      <c r="F112" s="74">
        <v>5060154041880</v>
      </c>
      <c r="G112" s="64" t="s">
        <v>56</v>
      </c>
      <c r="H112" s="64">
        <v>52</v>
      </c>
      <c r="I112" s="64">
        <v>211</v>
      </c>
      <c r="J112" s="64">
        <v>65</v>
      </c>
      <c r="K112" s="73">
        <v>490</v>
      </c>
      <c r="L112" s="68">
        <v>4</v>
      </c>
      <c r="M112" s="64" t="s">
        <v>54</v>
      </c>
    </row>
    <row r="113" spans="1:13" s="257" customFormat="1" x14ac:dyDescent="0.2">
      <c r="A113" s="81"/>
      <c r="B113" s="62" t="s">
        <v>127</v>
      </c>
      <c r="C113" s="59" t="s">
        <v>1559</v>
      </c>
      <c r="D113" s="74">
        <v>1</v>
      </c>
      <c r="E113" s="159">
        <v>254.66</v>
      </c>
      <c r="F113" s="74">
        <v>5060154041583</v>
      </c>
      <c r="G113" s="64" t="s">
        <v>56</v>
      </c>
      <c r="H113" s="64">
        <v>52</v>
      </c>
      <c r="I113" s="64">
        <v>211</v>
      </c>
      <c r="J113" s="64">
        <v>65</v>
      </c>
      <c r="K113" s="73">
        <v>254</v>
      </c>
      <c r="L113" s="68">
        <v>4</v>
      </c>
      <c r="M113" s="64" t="s">
        <v>54</v>
      </c>
    </row>
    <row r="114" spans="1:13" s="257" customFormat="1" x14ac:dyDescent="0.2">
      <c r="A114" s="81"/>
      <c r="B114" s="62" t="s">
        <v>128</v>
      </c>
      <c r="C114" s="59" t="s">
        <v>1560</v>
      </c>
      <c r="D114" s="74">
        <v>1</v>
      </c>
      <c r="E114" s="159">
        <v>254.66</v>
      </c>
      <c r="F114" s="74">
        <v>5060154046120</v>
      </c>
      <c r="G114" s="64" t="s">
        <v>56</v>
      </c>
      <c r="H114" s="64">
        <v>52</v>
      </c>
      <c r="I114" s="64">
        <v>211</v>
      </c>
      <c r="J114" s="64">
        <v>65</v>
      </c>
      <c r="K114" s="73">
        <v>287</v>
      </c>
      <c r="L114" s="68">
        <v>4</v>
      </c>
      <c r="M114" s="64" t="s">
        <v>54</v>
      </c>
    </row>
    <row r="115" spans="1:13" s="257" customFormat="1" x14ac:dyDescent="0.2">
      <c r="A115" s="81"/>
      <c r="B115" s="62" t="s">
        <v>129</v>
      </c>
      <c r="C115" s="59" t="s">
        <v>1561</v>
      </c>
      <c r="D115" s="74">
        <v>1</v>
      </c>
      <c r="E115" s="159">
        <v>254.66</v>
      </c>
      <c r="F115" s="74">
        <v>5060154046304</v>
      </c>
      <c r="G115" s="64" t="s">
        <v>56</v>
      </c>
      <c r="H115" s="64">
        <v>52</v>
      </c>
      <c r="I115" s="64">
        <v>211</v>
      </c>
      <c r="J115" s="64">
        <v>65</v>
      </c>
      <c r="K115" s="73">
        <v>297</v>
      </c>
      <c r="L115" s="68">
        <v>4</v>
      </c>
      <c r="M115" s="64" t="s">
        <v>54</v>
      </c>
    </row>
    <row r="116" spans="1:13" s="257" customFormat="1" x14ac:dyDescent="0.2">
      <c r="A116" s="92" t="s">
        <v>1688</v>
      </c>
      <c r="B116" s="93" t="s">
        <v>971</v>
      </c>
      <c r="C116" s="109" t="s">
        <v>972</v>
      </c>
      <c r="D116" s="106">
        <v>1</v>
      </c>
      <c r="E116" s="170">
        <v>254.66</v>
      </c>
      <c r="F116" s="106" t="s">
        <v>973</v>
      </c>
      <c r="G116" s="96" t="s">
        <v>56</v>
      </c>
      <c r="H116" s="96">
        <v>52</v>
      </c>
      <c r="I116" s="96">
        <v>211</v>
      </c>
      <c r="J116" s="96">
        <v>65</v>
      </c>
      <c r="K116" s="98">
        <v>459</v>
      </c>
      <c r="L116" s="96">
        <v>4</v>
      </c>
      <c r="M116" s="96" t="s">
        <v>54</v>
      </c>
    </row>
    <row r="117" spans="1:13" s="257" customFormat="1" ht="17" x14ac:dyDescent="0.2">
      <c r="A117" s="137" t="s">
        <v>1690</v>
      </c>
      <c r="B117" s="138" t="s">
        <v>1665</v>
      </c>
      <c r="C117" s="152" t="s">
        <v>1668</v>
      </c>
      <c r="D117" s="153">
        <v>1</v>
      </c>
      <c r="E117" s="167">
        <v>254.66</v>
      </c>
      <c r="F117" s="151" t="s">
        <v>1671</v>
      </c>
      <c r="G117" s="140" t="s">
        <v>56</v>
      </c>
      <c r="H117" s="150">
        <v>52</v>
      </c>
      <c r="I117" s="150">
        <v>211</v>
      </c>
      <c r="J117" s="150">
        <v>65</v>
      </c>
      <c r="K117" s="146"/>
      <c r="L117" s="141">
        <v>4</v>
      </c>
      <c r="M117" s="141" t="s">
        <v>898</v>
      </c>
    </row>
    <row r="118" spans="1:13" s="257" customFormat="1" x14ac:dyDescent="0.2">
      <c r="A118" s="81"/>
      <c r="B118" s="62" t="s">
        <v>130</v>
      </c>
      <c r="C118" s="59" t="s">
        <v>1562</v>
      </c>
      <c r="D118" s="74">
        <v>1</v>
      </c>
      <c r="E118" s="159">
        <v>297.44</v>
      </c>
      <c r="F118" s="74">
        <v>5060154041941</v>
      </c>
      <c r="G118" s="64" t="s">
        <v>56</v>
      </c>
      <c r="H118" s="64">
        <v>52</v>
      </c>
      <c r="I118" s="64">
        <v>211</v>
      </c>
      <c r="J118" s="64">
        <v>65</v>
      </c>
      <c r="K118" s="73">
        <v>310</v>
      </c>
      <c r="L118" s="68">
        <v>5</v>
      </c>
      <c r="M118" s="64" t="s">
        <v>54</v>
      </c>
    </row>
    <row r="119" spans="1:13" s="257" customFormat="1" x14ac:dyDescent="0.2">
      <c r="A119" s="81"/>
      <c r="B119" s="62" t="s">
        <v>131</v>
      </c>
      <c r="C119" s="59" t="s">
        <v>1563</v>
      </c>
      <c r="D119" s="74">
        <v>1</v>
      </c>
      <c r="E119" s="159">
        <v>297.44</v>
      </c>
      <c r="F119" s="74">
        <v>5060154041972</v>
      </c>
      <c r="G119" s="64" t="s">
        <v>56</v>
      </c>
      <c r="H119" s="64">
        <v>52</v>
      </c>
      <c r="I119" s="64">
        <v>211</v>
      </c>
      <c r="J119" s="64">
        <v>65</v>
      </c>
      <c r="K119" s="73">
        <v>516</v>
      </c>
      <c r="L119" s="68">
        <v>5</v>
      </c>
      <c r="M119" s="64" t="s">
        <v>54</v>
      </c>
    </row>
    <row r="120" spans="1:13" s="257" customFormat="1" x14ac:dyDescent="0.2">
      <c r="A120" s="81"/>
      <c r="B120" s="62" t="s">
        <v>132</v>
      </c>
      <c r="C120" s="59" t="s">
        <v>1564</v>
      </c>
      <c r="D120" s="74">
        <v>1</v>
      </c>
      <c r="E120" s="159">
        <v>297.44</v>
      </c>
      <c r="F120" s="74">
        <v>5060154042009</v>
      </c>
      <c r="G120" s="64" t="s">
        <v>56</v>
      </c>
      <c r="H120" s="64">
        <v>52</v>
      </c>
      <c r="I120" s="64">
        <v>211</v>
      </c>
      <c r="J120" s="64">
        <v>65</v>
      </c>
      <c r="K120" s="73">
        <v>470</v>
      </c>
      <c r="L120" s="68">
        <v>5</v>
      </c>
      <c r="M120" s="64" t="s">
        <v>54</v>
      </c>
    </row>
    <row r="121" spans="1:13" s="257" customFormat="1" x14ac:dyDescent="0.2">
      <c r="A121" s="81"/>
      <c r="B121" s="62" t="s">
        <v>133</v>
      </c>
      <c r="C121" s="59" t="s">
        <v>1565</v>
      </c>
      <c r="D121" s="74">
        <v>1</v>
      </c>
      <c r="E121" s="159">
        <v>297.44</v>
      </c>
      <c r="F121" s="74">
        <v>5060154042030</v>
      </c>
      <c r="G121" s="64" t="s">
        <v>56</v>
      </c>
      <c r="H121" s="64">
        <v>52</v>
      </c>
      <c r="I121" s="64">
        <v>211</v>
      </c>
      <c r="J121" s="64">
        <v>65</v>
      </c>
      <c r="K121" s="73">
        <v>535</v>
      </c>
      <c r="L121" s="68">
        <v>5</v>
      </c>
      <c r="M121" s="64" t="s">
        <v>54</v>
      </c>
    </row>
    <row r="122" spans="1:13" s="257" customFormat="1" x14ac:dyDescent="0.2">
      <c r="A122" s="81"/>
      <c r="B122" s="62" t="s">
        <v>134</v>
      </c>
      <c r="C122" s="59" t="s">
        <v>1566</v>
      </c>
      <c r="D122" s="74">
        <v>1</v>
      </c>
      <c r="E122" s="159">
        <v>297.44</v>
      </c>
      <c r="F122" s="74">
        <v>5060154042061</v>
      </c>
      <c r="G122" s="64" t="s">
        <v>56</v>
      </c>
      <c r="H122" s="64">
        <v>52</v>
      </c>
      <c r="I122" s="64">
        <v>211</v>
      </c>
      <c r="J122" s="64">
        <v>65</v>
      </c>
      <c r="K122" s="73">
        <v>573</v>
      </c>
      <c r="L122" s="68">
        <v>5</v>
      </c>
      <c r="M122" s="64" t="s">
        <v>54</v>
      </c>
    </row>
    <row r="123" spans="1:13" s="257" customFormat="1" x14ac:dyDescent="0.2">
      <c r="A123" s="81"/>
      <c r="B123" s="62" t="s">
        <v>135</v>
      </c>
      <c r="C123" s="59" t="s">
        <v>1567</v>
      </c>
      <c r="D123" s="74">
        <v>1</v>
      </c>
      <c r="E123" s="159">
        <v>297.44</v>
      </c>
      <c r="F123" s="74">
        <v>5060154042092</v>
      </c>
      <c r="G123" s="64" t="s">
        <v>56</v>
      </c>
      <c r="H123" s="64">
        <v>52</v>
      </c>
      <c r="I123" s="64">
        <v>211</v>
      </c>
      <c r="J123" s="64">
        <v>65</v>
      </c>
      <c r="K123" s="73">
        <v>400</v>
      </c>
      <c r="L123" s="68">
        <v>5</v>
      </c>
      <c r="M123" s="64" t="s">
        <v>54</v>
      </c>
    </row>
    <row r="124" spans="1:13" s="257" customFormat="1" x14ac:dyDescent="0.2">
      <c r="A124" s="81"/>
      <c r="B124" s="62" t="s">
        <v>136</v>
      </c>
      <c r="C124" s="59" t="s">
        <v>1568</v>
      </c>
      <c r="D124" s="74">
        <v>1</v>
      </c>
      <c r="E124" s="159">
        <v>297.44</v>
      </c>
      <c r="F124" s="74">
        <v>5060154042122</v>
      </c>
      <c r="G124" s="64" t="s">
        <v>56</v>
      </c>
      <c r="H124" s="64">
        <v>52</v>
      </c>
      <c r="I124" s="64">
        <v>211</v>
      </c>
      <c r="J124" s="64">
        <v>65</v>
      </c>
      <c r="K124" s="73">
        <v>443</v>
      </c>
      <c r="L124" s="68">
        <v>5</v>
      </c>
      <c r="M124" s="64" t="s">
        <v>54</v>
      </c>
    </row>
    <row r="125" spans="1:13" s="257" customFormat="1" x14ac:dyDescent="0.2">
      <c r="A125" s="81"/>
      <c r="B125" s="62" t="s">
        <v>137</v>
      </c>
      <c r="C125" s="59" t="s">
        <v>1569</v>
      </c>
      <c r="D125" s="74">
        <v>1</v>
      </c>
      <c r="E125" s="159">
        <v>297.44</v>
      </c>
      <c r="F125" s="74">
        <v>5060154042153</v>
      </c>
      <c r="G125" s="64" t="s">
        <v>56</v>
      </c>
      <c r="H125" s="64">
        <v>52</v>
      </c>
      <c r="I125" s="64">
        <v>211</v>
      </c>
      <c r="J125" s="64">
        <v>65</v>
      </c>
      <c r="K125" s="73">
        <v>449</v>
      </c>
      <c r="L125" s="68">
        <v>5</v>
      </c>
      <c r="M125" s="64" t="s">
        <v>54</v>
      </c>
    </row>
    <row r="126" spans="1:13" s="257" customFormat="1" x14ac:dyDescent="0.2">
      <c r="A126" s="81"/>
      <c r="B126" s="62" t="s">
        <v>138</v>
      </c>
      <c r="C126" s="59" t="s">
        <v>1570</v>
      </c>
      <c r="D126" s="74">
        <v>1</v>
      </c>
      <c r="E126" s="159">
        <v>297.44</v>
      </c>
      <c r="F126" s="74">
        <v>5060154041910</v>
      </c>
      <c r="G126" s="64" t="s">
        <v>56</v>
      </c>
      <c r="H126" s="64">
        <v>52</v>
      </c>
      <c r="I126" s="64">
        <v>211</v>
      </c>
      <c r="J126" s="64">
        <v>65</v>
      </c>
      <c r="K126" s="73">
        <v>345</v>
      </c>
      <c r="L126" s="68">
        <v>5</v>
      </c>
      <c r="M126" s="64" t="s">
        <v>54</v>
      </c>
    </row>
    <row r="127" spans="1:13" s="257" customFormat="1" x14ac:dyDescent="0.2">
      <c r="A127" s="81"/>
      <c r="B127" s="62" t="s">
        <v>139</v>
      </c>
      <c r="C127" s="59" t="s">
        <v>1600</v>
      </c>
      <c r="D127" s="74">
        <v>1</v>
      </c>
      <c r="E127" s="159">
        <v>297.44</v>
      </c>
      <c r="F127" s="74">
        <v>5060154043280</v>
      </c>
      <c r="G127" s="64" t="s">
        <v>56</v>
      </c>
      <c r="H127" s="64">
        <v>52</v>
      </c>
      <c r="I127" s="64">
        <v>211</v>
      </c>
      <c r="J127" s="64">
        <v>65</v>
      </c>
      <c r="K127" s="73">
        <v>612</v>
      </c>
      <c r="L127" s="68">
        <v>5</v>
      </c>
      <c r="M127" s="64" t="s">
        <v>54</v>
      </c>
    </row>
    <row r="128" spans="1:13" s="257" customFormat="1" x14ac:dyDescent="0.2">
      <c r="A128" s="81"/>
      <c r="B128" s="62" t="s">
        <v>140</v>
      </c>
      <c r="C128" s="59" t="s">
        <v>1571</v>
      </c>
      <c r="D128" s="74">
        <v>1</v>
      </c>
      <c r="E128" s="159">
        <v>297.44</v>
      </c>
      <c r="F128" s="74">
        <v>5060154043686</v>
      </c>
      <c r="G128" s="64" t="s">
        <v>56</v>
      </c>
      <c r="H128" s="64">
        <v>52</v>
      </c>
      <c r="I128" s="64">
        <v>211</v>
      </c>
      <c r="J128" s="64">
        <v>65</v>
      </c>
      <c r="K128" s="73">
        <v>459</v>
      </c>
      <c r="L128" s="68">
        <v>5</v>
      </c>
      <c r="M128" s="64" t="s">
        <v>54</v>
      </c>
    </row>
    <row r="129" spans="1:13" s="257" customFormat="1" x14ac:dyDescent="0.2">
      <c r="A129" s="81"/>
      <c r="B129" s="62" t="s">
        <v>141</v>
      </c>
      <c r="C129" s="59" t="s">
        <v>1602</v>
      </c>
      <c r="D129" s="74">
        <v>1</v>
      </c>
      <c r="E129" s="159">
        <v>297.44</v>
      </c>
      <c r="F129" s="74">
        <v>5060154043716</v>
      </c>
      <c r="G129" s="64" t="s">
        <v>56</v>
      </c>
      <c r="H129" s="64">
        <v>52</v>
      </c>
      <c r="I129" s="64">
        <v>211</v>
      </c>
      <c r="J129" s="64">
        <v>65</v>
      </c>
      <c r="K129" s="73">
        <v>641</v>
      </c>
      <c r="L129" s="68">
        <v>5</v>
      </c>
      <c r="M129" s="64" t="s">
        <v>54</v>
      </c>
    </row>
    <row r="130" spans="1:13" s="257" customFormat="1" x14ac:dyDescent="0.2">
      <c r="A130" s="81"/>
      <c r="B130" s="62" t="s">
        <v>142</v>
      </c>
      <c r="C130" s="59" t="s">
        <v>1572</v>
      </c>
      <c r="D130" s="74">
        <v>1</v>
      </c>
      <c r="E130" s="159">
        <v>297.44</v>
      </c>
      <c r="F130" s="74">
        <v>5060154046557</v>
      </c>
      <c r="G130" s="64" t="s">
        <v>56</v>
      </c>
      <c r="H130" s="64">
        <v>52</v>
      </c>
      <c r="I130" s="64">
        <v>211</v>
      </c>
      <c r="J130" s="64">
        <v>65</v>
      </c>
      <c r="K130" s="73">
        <v>444</v>
      </c>
      <c r="L130" s="68">
        <v>5</v>
      </c>
      <c r="M130" s="64" t="s">
        <v>54</v>
      </c>
    </row>
    <row r="131" spans="1:13" s="257" customFormat="1" x14ac:dyDescent="0.2">
      <c r="A131" s="124" t="s">
        <v>1687</v>
      </c>
      <c r="B131" s="125" t="s">
        <v>1003</v>
      </c>
      <c r="C131" s="126" t="s">
        <v>1002</v>
      </c>
      <c r="D131" s="134">
        <v>1</v>
      </c>
      <c r="E131" s="168">
        <v>297.44</v>
      </c>
      <c r="F131" s="134">
        <v>5060937762902</v>
      </c>
      <c r="G131" s="128" t="s">
        <v>56</v>
      </c>
      <c r="H131" s="128">
        <v>52</v>
      </c>
      <c r="I131" s="128">
        <v>211</v>
      </c>
      <c r="J131" s="128">
        <v>65</v>
      </c>
      <c r="K131" s="130">
        <v>435</v>
      </c>
      <c r="L131" s="128">
        <v>5</v>
      </c>
      <c r="M131" s="128" t="s">
        <v>54</v>
      </c>
    </row>
    <row r="132" spans="1:13" s="257" customFormat="1" x14ac:dyDescent="0.2">
      <c r="A132" s="81"/>
      <c r="B132" s="62" t="s">
        <v>143</v>
      </c>
      <c r="C132" s="59" t="s">
        <v>1573</v>
      </c>
      <c r="D132" s="74">
        <v>1</v>
      </c>
      <c r="E132" s="159">
        <v>435.71</v>
      </c>
      <c r="F132" s="74">
        <v>5060154042245</v>
      </c>
      <c r="G132" s="64" t="s">
        <v>56</v>
      </c>
      <c r="H132" s="64">
        <v>52</v>
      </c>
      <c r="I132" s="64">
        <v>211</v>
      </c>
      <c r="J132" s="64">
        <v>65</v>
      </c>
      <c r="K132" s="73">
        <v>387</v>
      </c>
      <c r="L132" s="68">
        <v>6</v>
      </c>
      <c r="M132" s="64" t="s">
        <v>54</v>
      </c>
    </row>
    <row r="133" spans="1:13" s="257" customFormat="1" x14ac:dyDescent="0.2">
      <c r="A133" s="81"/>
      <c r="B133" s="62" t="s">
        <v>144</v>
      </c>
      <c r="C133" s="59" t="s">
        <v>1574</v>
      </c>
      <c r="D133" s="74">
        <v>1</v>
      </c>
      <c r="E133" s="159">
        <v>435.71</v>
      </c>
      <c r="F133" s="74">
        <v>5060154042276</v>
      </c>
      <c r="G133" s="64" t="s">
        <v>56</v>
      </c>
      <c r="H133" s="64">
        <v>52</v>
      </c>
      <c r="I133" s="64">
        <v>211</v>
      </c>
      <c r="J133" s="64">
        <v>65</v>
      </c>
      <c r="K133" s="73">
        <v>379</v>
      </c>
      <c r="L133" s="68">
        <v>6</v>
      </c>
      <c r="M133" s="64" t="s">
        <v>54</v>
      </c>
    </row>
    <row r="134" spans="1:13" s="257" customFormat="1" x14ac:dyDescent="0.2">
      <c r="A134" s="81"/>
      <c r="B134" s="62" t="s">
        <v>145</v>
      </c>
      <c r="C134" s="59" t="s">
        <v>1575</v>
      </c>
      <c r="D134" s="74">
        <v>1</v>
      </c>
      <c r="E134" s="159">
        <v>435.71</v>
      </c>
      <c r="F134" s="74">
        <v>5060154042306</v>
      </c>
      <c r="G134" s="64" t="s">
        <v>56</v>
      </c>
      <c r="H134" s="64">
        <v>52</v>
      </c>
      <c r="I134" s="64">
        <v>211</v>
      </c>
      <c r="J134" s="64">
        <v>65</v>
      </c>
      <c r="K134" s="73">
        <v>432</v>
      </c>
      <c r="L134" s="68">
        <v>6</v>
      </c>
      <c r="M134" s="64" t="s">
        <v>54</v>
      </c>
    </row>
    <row r="135" spans="1:13" s="257" customFormat="1" x14ac:dyDescent="0.2">
      <c r="A135" s="81"/>
      <c r="B135" s="62" t="s">
        <v>146</v>
      </c>
      <c r="C135" s="59" t="s">
        <v>1593</v>
      </c>
      <c r="D135" s="74">
        <v>1</v>
      </c>
      <c r="E135" s="159">
        <v>435.71</v>
      </c>
      <c r="F135" s="74">
        <v>5060154042184</v>
      </c>
      <c r="G135" s="64" t="s">
        <v>56</v>
      </c>
      <c r="H135" s="64">
        <v>52</v>
      </c>
      <c r="I135" s="64">
        <v>211</v>
      </c>
      <c r="J135" s="64">
        <v>65</v>
      </c>
      <c r="K135" s="73">
        <v>530</v>
      </c>
      <c r="L135" s="68">
        <v>6</v>
      </c>
      <c r="M135" s="64" t="s">
        <v>54</v>
      </c>
    </row>
    <row r="136" spans="1:13" s="257" customFormat="1" x14ac:dyDescent="0.2">
      <c r="A136" s="81"/>
      <c r="B136" s="62" t="s">
        <v>147</v>
      </c>
      <c r="C136" s="59" t="s">
        <v>1595</v>
      </c>
      <c r="D136" s="74">
        <v>1</v>
      </c>
      <c r="E136" s="159">
        <v>435.71</v>
      </c>
      <c r="F136" s="74">
        <v>5060154042214</v>
      </c>
      <c r="G136" s="64" t="s">
        <v>56</v>
      </c>
      <c r="H136" s="64">
        <v>52</v>
      </c>
      <c r="I136" s="64">
        <v>211</v>
      </c>
      <c r="J136" s="64">
        <v>65</v>
      </c>
      <c r="K136" s="73">
        <v>573</v>
      </c>
      <c r="L136" s="68">
        <v>6</v>
      </c>
      <c r="M136" s="64" t="s">
        <v>54</v>
      </c>
    </row>
    <row r="137" spans="1:13" s="257" customFormat="1" x14ac:dyDescent="0.2">
      <c r="A137" s="81"/>
      <c r="B137" s="62" t="s">
        <v>148</v>
      </c>
      <c r="C137" s="59" t="s">
        <v>1576</v>
      </c>
      <c r="D137" s="74">
        <v>1</v>
      </c>
      <c r="E137" s="159">
        <v>435.71</v>
      </c>
      <c r="F137" s="74">
        <v>5060154043877</v>
      </c>
      <c r="G137" s="64" t="s">
        <v>56</v>
      </c>
      <c r="H137" s="64">
        <v>52</v>
      </c>
      <c r="I137" s="64">
        <v>211</v>
      </c>
      <c r="J137" s="64">
        <v>65</v>
      </c>
      <c r="K137" s="73">
        <v>300</v>
      </c>
      <c r="L137" s="68">
        <v>6</v>
      </c>
      <c r="M137" s="64" t="s">
        <v>54</v>
      </c>
    </row>
    <row r="138" spans="1:13" s="257" customFormat="1" x14ac:dyDescent="0.2">
      <c r="A138" s="81"/>
      <c r="B138" s="62" t="s">
        <v>149</v>
      </c>
      <c r="C138" s="59" t="s">
        <v>1597</v>
      </c>
      <c r="D138" s="74">
        <v>1</v>
      </c>
      <c r="E138" s="159">
        <v>682.5</v>
      </c>
      <c r="F138" s="74">
        <v>5060154042337</v>
      </c>
      <c r="G138" s="64" t="s">
        <v>56</v>
      </c>
      <c r="H138" s="64">
        <v>52</v>
      </c>
      <c r="I138" s="64">
        <v>211</v>
      </c>
      <c r="J138" s="64">
        <v>65</v>
      </c>
      <c r="K138" s="73">
        <v>600</v>
      </c>
      <c r="L138" s="68">
        <v>7</v>
      </c>
      <c r="M138" s="64" t="s">
        <v>54</v>
      </c>
    </row>
    <row r="139" spans="1:13" s="257" customFormat="1" x14ac:dyDescent="0.2">
      <c r="A139" s="81"/>
      <c r="B139" s="62" t="s">
        <v>150</v>
      </c>
      <c r="C139" s="59" t="s">
        <v>1577</v>
      </c>
      <c r="D139" s="74">
        <v>1</v>
      </c>
      <c r="E139" s="159">
        <v>682.5</v>
      </c>
      <c r="F139" s="74">
        <v>5060154042801</v>
      </c>
      <c r="G139" s="64" t="s">
        <v>56</v>
      </c>
      <c r="H139" s="64">
        <v>52</v>
      </c>
      <c r="I139" s="64">
        <v>211</v>
      </c>
      <c r="J139" s="64">
        <v>65</v>
      </c>
      <c r="K139" s="73">
        <v>393</v>
      </c>
      <c r="L139" s="68">
        <v>7</v>
      </c>
      <c r="M139" s="64" t="s">
        <v>54</v>
      </c>
    </row>
  </sheetData>
  <pageMargins left="0.7" right="0.7" top="0.75" bottom="0.75" header="0.3" footer="0.3"/>
  <pageSetup paperSize="9" orientation="portrait" horizontalDpi="0" verticalDpi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B7E49-B64D-C146-9740-77F7F822D7E6}">
  <sheetPr>
    <tabColor theme="7" tint="0.79998168889431442"/>
  </sheetPr>
  <dimension ref="A1:M139"/>
  <sheetViews>
    <sheetView workbookViewId="0">
      <pane ySplit="1" topLeftCell="A2" activePane="bottomLeft" state="frozen"/>
      <selection pane="bottomLeft" activeCell="I152" sqref="I152"/>
    </sheetView>
  </sheetViews>
  <sheetFormatPr baseColWidth="10" defaultRowHeight="16" x14ac:dyDescent="0.2"/>
  <cols>
    <col min="1" max="1" width="20.6640625" customWidth="1"/>
    <col min="2" max="2" width="16.1640625" customWidth="1"/>
    <col min="3" max="3" width="35.5" customWidth="1"/>
    <col min="5" max="5" width="10.83203125" style="155"/>
    <col min="6" max="6" width="18" customWidth="1"/>
    <col min="13" max="13" width="12" style="158" bestFit="1" customWidth="1"/>
  </cols>
  <sheetData>
    <row r="1" spans="1:13" ht="35" thickBot="1" x14ac:dyDescent="0.25">
      <c r="A1" s="211" t="s">
        <v>1694</v>
      </c>
      <c r="B1" s="254" t="s">
        <v>1683</v>
      </c>
      <c r="C1" s="212" t="s">
        <v>1684</v>
      </c>
      <c r="D1" s="213" t="s">
        <v>1685</v>
      </c>
      <c r="E1" s="213" t="s">
        <v>1581</v>
      </c>
      <c r="F1" s="213" t="s">
        <v>1692</v>
      </c>
      <c r="G1" s="213" t="s">
        <v>1693</v>
      </c>
      <c r="H1" s="213" t="s">
        <v>787</v>
      </c>
      <c r="I1" s="213" t="s">
        <v>788</v>
      </c>
      <c r="J1" s="213" t="s">
        <v>789</v>
      </c>
      <c r="K1" s="213" t="s">
        <v>786</v>
      </c>
      <c r="L1" s="214" t="s">
        <v>47</v>
      </c>
      <c r="M1" s="215" t="s">
        <v>48</v>
      </c>
    </row>
    <row r="2" spans="1:13" x14ac:dyDescent="0.2">
      <c r="A2" s="89"/>
      <c r="B2" s="252" t="s">
        <v>1006</v>
      </c>
      <c r="C2" s="71" t="s">
        <v>1007</v>
      </c>
      <c r="D2" s="70">
        <v>1</v>
      </c>
      <c r="E2" s="253">
        <v>260</v>
      </c>
      <c r="F2" s="70" t="s">
        <v>1008</v>
      </c>
      <c r="G2" s="203" t="s">
        <v>1009</v>
      </c>
      <c r="H2" s="82">
        <v>135</v>
      </c>
      <c r="I2" s="82">
        <v>110</v>
      </c>
      <c r="J2" s="82">
        <v>110</v>
      </c>
      <c r="K2" s="204">
        <v>2275</v>
      </c>
      <c r="L2" s="203">
        <v>1</v>
      </c>
      <c r="M2" s="204" t="s">
        <v>53</v>
      </c>
    </row>
    <row r="3" spans="1:13" x14ac:dyDescent="0.2">
      <c r="A3" s="81"/>
      <c r="B3" s="185" t="s">
        <v>1010</v>
      </c>
      <c r="C3" s="59" t="s">
        <v>1011</v>
      </c>
      <c r="D3" s="62">
        <v>1</v>
      </c>
      <c r="E3" s="190">
        <v>260</v>
      </c>
      <c r="F3" s="62" t="s">
        <v>1012</v>
      </c>
      <c r="G3" s="64" t="s">
        <v>1009</v>
      </c>
      <c r="H3" s="82">
        <v>135</v>
      </c>
      <c r="I3" s="82">
        <v>110</v>
      </c>
      <c r="J3" s="82">
        <v>110</v>
      </c>
      <c r="K3" s="73">
        <v>2328</v>
      </c>
      <c r="L3" s="64">
        <v>1</v>
      </c>
      <c r="M3" s="73" t="s">
        <v>54</v>
      </c>
    </row>
    <row r="4" spans="1:13" x14ac:dyDescent="0.2">
      <c r="A4" s="81"/>
      <c r="B4" s="185" t="s">
        <v>1013</v>
      </c>
      <c r="C4" s="59" t="s">
        <v>1014</v>
      </c>
      <c r="D4" s="62">
        <v>1</v>
      </c>
      <c r="E4" s="190">
        <v>260</v>
      </c>
      <c r="F4" s="62" t="s">
        <v>1015</v>
      </c>
      <c r="G4" s="64" t="s">
        <v>1009</v>
      </c>
      <c r="H4" s="82">
        <v>135</v>
      </c>
      <c r="I4" s="82">
        <v>110</v>
      </c>
      <c r="J4" s="82">
        <v>110</v>
      </c>
      <c r="K4" s="73">
        <v>2475</v>
      </c>
      <c r="L4" s="64">
        <v>1</v>
      </c>
      <c r="M4" s="73" t="s">
        <v>54</v>
      </c>
    </row>
    <row r="5" spans="1:13" x14ac:dyDescent="0.2">
      <c r="A5" s="81"/>
      <c r="B5" s="185" t="s">
        <v>1016</v>
      </c>
      <c r="C5" s="59" t="s">
        <v>1017</v>
      </c>
      <c r="D5" s="62">
        <v>1</v>
      </c>
      <c r="E5" s="190">
        <v>260</v>
      </c>
      <c r="F5" s="62" t="s">
        <v>1018</v>
      </c>
      <c r="G5" s="64" t="s">
        <v>1009</v>
      </c>
      <c r="H5" s="82">
        <v>135</v>
      </c>
      <c r="I5" s="82">
        <v>110</v>
      </c>
      <c r="J5" s="82">
        <v>110</v>
      </c>
      <c r="K5" s="73">
        <v>1271</v>
      </c>
      <c r="L5" s="64">
        <v>1</v>
      </c>
      <c r="M5" s="73" t="s">
        <v>54</v>
      </c>
    </row>
    <row r="6" spans="1:13" x14ac:dyDescent="0.2">
      <c r="A6" s="81"/>
      <c r="B6" s="185" t="s">
        <v>1019</v>
      </c>
      <c r="C6" s="59" t="s">
        <v>1020</v>
      </c>
      <c r="D6" s="62">
        <v>1</v>
      </c>
      <c r="E6" s="190">
        <v>260</v>
      </c>
      <c r="F6" s="62" t="s">
        <v>1021</v>
      </c>
      <c r="G6" s="64" t="s">
        <v>1009</v>
      </c>
      <c r="H6" s="82">
        <v>135</v>
      </c>
      <c r="I6" s="82">
        <v>110</v>
      </c>
      <c r="J6" s="82">
        <v>110</v>
      </c>
      <c r="K6" s="73">
        <v>1155</v>
      </c>
      <c r="L6" s="64">
        <v>1</v>
      </c>
      <c r="M6" s="73" t="s">
        <v>54</v>
      </c>
    </row>
    <row r="7" spans="1:13" x14ac:dyDescent="0.2">
      <c r="A7" s="81"/>
      <c r="B7" s="185" t="s">
        <v>1022</v>
      </c>
      <c r="C7" s="59" t="s">
        <v>1023</v>
      </c>
      <c r="D7" s="62">
        <v>1</v>
      </c>
      <c r="E7" s="190">
        <v>260</v>
      </c>
      <c r="F7" s="62" t="s">
        <v>1024</v>
      </c>
      <c r="G7" s="64" t="s">
        <v>1009</v>
      </c>
      <c r="H7" s="82">
        <v>135</v>
      </c>
      <c r="I7" s="82">
        <v>110</v>
      </c>
      <c r="J7" s="82">
        <v>110</v>
      </c>
      <c r="K7" s="73">
        <v>1306</v>
      </c>
      <c r="L7" s="64">
        <v>1</v>
      </c>
      <c r="M7" s="73" t="s">
        <v>54</v>
      </c>
    </row>
    <row r="8" spans="1:13" x14ac:dyDescent="0.2">
      <c r="A8" s="81"/>
      <c r="B8" s="185" t="s">
        <v>1025</v>
      </c>
      <c r="C8" s="59" t="s">
        <v>1026</v>
      </c>
      <c r="D8" s="62">
        <v>1</v>
      </c>
      <c r="E8" s="190">
        <v>260</v>
      </c>
      <c r="F8" s="62" t="s">
        <v>1027</v>
      </c>
      <c r="G8" s="64" t="s">
        <v>1009</v>
      </c>
      <c r="H8" s="82">
        <v>135</v>
      </c>
      <c r="I8" s="82">
        <v>110</v>
      </c>
      <c r="J8" s="82">
        <v>110</v>
      </c>
      <c r="K8" s="73">
        <v>1577</v>
      </c>
      <c r="L8" s="64">
        <v>1</v>
      </c>
      <c r="M8" s="73" t="s">
        <v>54</v>
      </c>
    </row>
    <row r="9" spans="1:13" x14ac:dyDescent="0.2">
      <c r="A9" s="81"/>
      <c r="B9" s="185" t="s">
        <v>1028</v>
      </c>
      <c r="C9" s="59" t="s">
        <v>1029</v>
      </c>
      <c r="D9" s="62">
        <v>1</v>
      </c>
      <c r="E9" s="190">
        <v>260</v>
      </c>
      <c r="F9" s="62" t="s">
        <v>1030</v>
      </c>
      <c r="G9" s="64" t="s">
        <v>1009</v>
      </c>
      <c r="H9" s="82">
        <v>135</v>
      </c>
      <c r="I9" s="82">
        <v>110</v>
      </c>
      <c r="J9" s="82">
        <v>110</v>
      </c>
      <c r="K9" s="73">
        <v>2146</v>
      </c>
      <c r="L9" s="64">
        <v>1</v>
      </c>
      <c r="M9" s="73" t="s">
        <v>54</v>
      </c>
    </row>
    <row r="10" spans="1:13" x14ac:dyDescent="0.2">
      <c r="A10" s="89"/>
      <c r="B10" s="185" t="s">
        <v>1031</v>
      </c>
      <c r="C10" s="59" t="s">
        <v>1032</v>
      </c>
      <c r="D10" s="62">
        <v>1</v>
      </c>
      <c r="E10" s="190">
        <v>260</v>
      </c>
      <c r="F10" s="62" t="s">
        <v>1033</v>
      </c>
      <c r="G10" s="64" t="s">
        <v>1009</v>
      </c>
      <c r="H10" s="82">
        <v>135</v>
      </c>
      <c r="I10" s="82">
        <v>110</v>
      </c>
      <c r="J10" s="82">
        <v>110</v>
      </c>
      <c r="K10" s="73">
        <v>1337</v>
      </c>
      <c r="L10" s="64">
        <v>1</v>
      </c>
      <c r="M10" s="73" t="s">
        <v>54</v>
      </c>
    </row>
    <row r="11" spans="1:13" x14ac:dyDescent="0.2">
      <c r="A11" s="81"/>
      <c r="B11" s="185" t="s">
        <v>1034</v>
      </c>
      <c r="C11" s="59" t="s">
        <v>1035</v>
      </c>
      <c r="D11" s="62">
        <v>1</v>
      </c>
      <c r="E11" s="190">
        <v>260</v>
      </c>
      <c r="F11" s="62" t="s">
        <v>1036</v>
      </c>
      <c r="G11" s="64" t="s">
        <v>1009</v>
      </c>
      <c r="H11" s="82">
        <v>135</v>
      </c>
      <c r="I11" s="82">
        <v>110</v>
      </c>
      <c r="J11" s="82">
        <v>110</v>
      </c>
      <c r="K11" s="73">
        <v>1164</v>
      </c>
      <c r="L11" s="64">
        <v>1</v>
      </c>
      <c r="M11" s="73" t="s">
        <v>54</v>
      </c>
    </row>
    <row r="12" spans="1:13" x14ac:dyDescent="0.2">
      <c r="A12" s="81"/>
      <c r="B12" s="185" t="s">
        <v>1037</v>
      </c>
      <c r="C12" s="59" t="s">
        <v>1038</v>
      </c>
      <c r="D12" s="62">
        <v>1</v>
      </c>
      <c r="E12" s="190">
        <v>260</v>
      </c>
      <c r="F12" s="62" t="s">
        <v>1039</v>
      </c>
      <c r="G12" s="64" t="s">
        <v>1009</v>
      </c>
      <c r="H12" s="82">
        <v>135</v>
      </c>
      <c r="I12" s="82">
        <v>110</v>
      </c>
      <c r="J12" s="82">
        <v>110</v>
      </c>
      <c r="K12" s="73">
        <v>2413</v>
      </c>
      <c r="L12" s="64">
        <v>1</v>
      </c>
      <c r="M12" s="73" t="s">
        <v>54</v>
      </c>
    </row>
    <row r="13" spans="1:13" x14ac:dyDescent="0.2">
      <c r="A13" s="81"/>
      <c r="B13" s="185" t="s">
        <v>1040</v>
      </c>
      <c r="C13" s="59" t="s">
        <v>1041</v>
      </c>
      <c r="D13" s="62">
        <v>1</v>
      </c>
      <c r="E13" s="190">
        <v>260</v>
      </c>
      <c r="F13" s="62" t="s">
        <v>1042</v>
      </c>
      <c r="G13" s="64" t="s">
        <v>1009</v>
      </c>
      <c r="H13" s="82">
        <v>135</v>
      </c>
      <c r="I13" s="82">
        <v>110</v>
      </c>
      <c r="J13" s="82">
        <v>110</v>
      </c>
      <c r="K13" s="73">
        <v>1662</v>
      </c>
      <c r="L13" s="64">
        <v>1</v>
      </c>
      <c r="M13" s="73" t="s">
        <v>54</v>
      </c>
    </row>
    <row r="14" spans="1:13" x14ac:dyDescent="0.2">
      <c r="A14" s="81"/>
      <c r="B14" s="185" t="s">
        <v>1043</v>
      </c>
      <c r="C14" s="59" t="s">
        <v>1044</v>
      </c>
      <c r="D14" s="62">
        <v>1</v>
      </c>
      <c r="E14" s="190">
        <v>260</v>
      </c>
      <c r="F14" s="62" t="s">
        <v>1045</v>
      </c>
      <c r="G14" s="64" t="s">
        <v>1009</v>
      </c>
      <c r="H14" s="82">
        <v>135</v>
      </c>
      <c r="I14" s="82">
        <v>110</v>
      </c>
      <c r="J14" s="82">
        <v>110</v>
      </c>
      <c r="K14" s="73">
        <v>1857</v>
      </c>
      <c r="L14" s="64">
        <v>1</v>
      </c>
      <c r="M14" s="73" t="s">
        <v>54</v>
      </c>
    </row>
    <row r="15" spans="1:13" x14ac:dyDescent="0.2">
      <c r="A15" s="81"/>
      <c r="B15" s="185" t="s">
        <v>1046</v>
      </c>
      <c r="C15" s="59" t="s">
        <v>1047</v>
      </c>
      <c r="D15" s="62">
        <v>1</v>
      </c>
      <c r="E15" s="190">
        <v>260</v>
      </c>
      <c r="F15" s="62" t="s">
        <v>1048</v>
      </c>
      <c r="G15" s="64" t="s">
        <v>1009</v>
      </c>
      <c r="H15" s="82">
        <v>135</v>
      </c>
      <c r="I15" s="82">
        <v>110</v>
      </c>
      <c r="J15" s="82">
        <v>110</v>
      </c>
      <c r="K15" s="73">
        <v>1608</v>
      </c>
      <c r="L15" s="64">
        <v>1</v>
      </c>
      <c r="M15" s="73" t="s">
        <v>54</v>
      </c>
    </row>
    <row r="16" spans="1:13" x14ac:dyDescent="0.2">
      <c r="A16" s="81"/>
      <c r="B16" s="185" t="s">
        <v>1049</v>
      </c>
      <c r="C16" s="59" t="s">
        <v>1050</v>
      </c>
      <c r="D16" s="62">
        <v>1</v>
      </c>
      <c r="E16" s="190">
        <v>260</v>
      </c>
      <c r="F16" s="62" t="s">
        <v>1051</v>
      </c>
      <c r="G16" s="64" t="s">
        <v>1009</v>
      </c>
      <c r="H16" s="82">
        <v>135</v>
      </c>
      <c r="I16" s="82">
        <v>110</v>
      </c>
      <c r="J16" s="82">
        <v>110</v>
      </c>
      <c r="K16" s="73">
        <v>1453</v>
      </c>
      <c r="L16" s="64">
        <v>1</v>
      </c>
      <c r="M16" s="73" t="s">
        <v>54</v>
      </c>
    </row>
    <row r="17" spans="1:13" x14ac:dyDescent="0.2">
      <c r="A17" s="81"/>
      <c r="B17" s="185" t="s">
        <v>1052</v>
      </c>
      <c r="C17" s="59" t="s">
        <v>1053</v>
      </c>
      <c r="D17" s="62">
        <v>1</v>
      </c>
      <c r="E17" s="190">
        <v>260</v>
      </c>
      <c r="F17" s="62" t="s">
        <v>1054</v>
      </c>
      <c r="G17" s="64" t="s">
        <v>1009</v>
      </c>
      <c r="H17" s="82">
        <v>135</v>
      </c>
      <c r="I17" s="82">
        <v>110</v>
      </c>
      <c r="J17" s="82">
        <v>110</v>
      </c>
      <c r="K17" s="73">
        <v>1599</v>
      </c>
      <c r="L17" s="64">
        <v>1</v>
      </c>
      <c r="M17" s="73" t="s">
        <v>54</v>
      </c>
    </row>
    <row r="18" spans="1:13" x14ac:dyDescent="0.2">
      <c r="A18" s="81"/>
      <c r="B18" s="185" t="s">
        <v>1055</v>
      </c>
      <c r="C18" s="59" t="s">
        <v>1056</v>
      </c>
      <c r="D18" s="62">
        <v>1</v>
      </c>
      <c r="E18" s="190">
        <v>260</v>
      </c>
      <c r="F18" s="62" t="s">
        <v>1057</v>
      </c>
      <c r="G18" s="64" t="s">
        <v>1009</v>
      </c>
      <c r="H18" s="82">
        <v>135</v>
      </c>
      <c r="I18" s="82">
        <v>110</v>
      </c>
      <c r="J18" s="82">
        <v>110</v>
      </c>
      <c r="K18" s="73">
        <v>2093</v>
      </c>
      <c r="L18" s="64">
        <v>1</v>
      </c>
      <c r="M18" s="73" t="s">
        <v>54</v>
      </c>
    </row>
    <row r="19" spans="1:13" x14ac:dyDescent="0.2">
      <c r="A19" s="81"/>
      <c r="B19" s="185" t="s">
        <v>1058</v>
      </c>
      <c r="C19" s="59" t="s">
        <v>1059</v>
      </c>
      <c r="D19" s="62">
        <v>1</v>
      </c>
      <c r="E19" s="190">
        <v>260</v>
      </c>
      <c r="F19" s="62" t="s">
        <v>1060</v>
      </c>
      <c r="G19" s="64" t="s">
        <v>1009</v>
      </c>
      <c r="H19" s="82">
        <v>135</v>
      </c>
      <c r="I19" s="82">
        <v>110</v>
      </c>
      <c r="J19" s="82">
        <v>110</v>
      </c>
      <c r="K19" s="73">
        <v>1559</v>
      </c>
      <c r="L19" s="64">
        <v>1</v>
      </c>
      <c r="M19" s="73" t="s">
        <v>54</v>
      </c>
    </row>
    <row r="20" spans="1:13" x14ac:dyDescent="0.2">
      <c r="A20" s="81"/>
      <c r="B20" s="185" t="s">
        <v>1061</v>
      </c>
      <c r="C20" s="59" t="s">
        <v>1062</v>
      </c>
      <c r="D20" s="62">
        <v>1</v>
      </c>
      <c r="E20" s="190">
        <v>260</v>
      </c>
      <c r="F20" s="62" t="s">
        <v>1063</v>
      </c>
      <c r="G20" s="64" t="s">
        <v>1009</v>
      </c>
      <c r="H20" s="82">
        <v>135</v>
      </c>
      <c r="I20" s="82">
        <v>110</v>
      </c>
      <c r="J20" s="82">
        <v>110</v>
      </c>
      <c r="K20" s="73">
        <v>1533</v>
      </c>
      <c r="L20" s="64">
        <v>1</v>
      </c>
      <c r="M20" s="73" t="s">
        <v>54</v>
      </c>
    </row>
    <row r="21" spans="1:13" x14ac:dyDescent="0.2">
      <c r="A21" s="81"/>
      <c r="B21" s="185" t="s">
        <v>1064</v>
      </c>
      <c r="C21" s="59" t="s">
        <v>1065</v>
      </c>
      <c r="D21" s="62">
        <v>1</v>
      </c>
      <c r="E21" s="190">
        <v>260</v>
      </c>
      <c r="F21" s="62">
        <v>5060154044782</v>
      </c>
      <c r="G21" s="64" t="s">
        <v>1009</v>
      </c>
      <c r="H21" s="82">
        <v>135</v>
      </c>
      <c r="I21" s="82">
        <v>110</v>
      </c>
      <c r="J21" s="82">
        <v>110</v>
      </c>
      <c r="K21" s="73">
        <v>1555</v>
      </c>
      <c r="L21" s="64">
        <v>1</v>
      </c>
      <c r="M21" s="73" t="s">
        <v>54</v>
      </c>
    </row>
    <row r="22" spans="1:13" x14ac:dyDescent="0.2">
      <c r="A22" s="81"/>
      <c r="B22" s="185" t="s">
        <v>1066</v>
      </c>
      <c r="C22" s="59" t="s">
        <v>1067</v>
      </c>
      <c r="D22" s="62">
        <v>1</v>
      </c>
      <c r="E22" s="190">
        <v>260</v>
      </c>
      <c r="F22" s="62" t="s">
        <v>1068</v>
      </c>
      <c r="G22" s="64" t="s">
        <v>1009</v>
      </c>
      <c r="H22" s="82">
        <v>135</v>
      </c>
      <c r="I22" s="82">
        <v>110</v>
      </c>
      <c r="J22" s="82">
        <v>110</v>
      </c>
      <c r="K22" s="73">
        <v>1555</v>
      </c>
      <c r="L22" s="64">
        <v>1</v>
      </c>
      <c r="M22" s="73" t="s">
        <v>54</v>
      </c>
    </row>
    <row r="23" spans="1:13" x14ac:dyDescent="0.2">
      <c r="A23" s="81"/>
      <c r="B23" s="185" t="s">
        <v>1069</v>
      </c>
      <c r="C23" s="59" t="s">
        <v>1070</v>
      </c>
      <c r="D23" s="62">
        <v>1</v>
      </c>
      <c r="E23" s="190">
        <v>260</v>
      </c>
      <c r="F23" s="62" t="s">
        <v>1071</v>
      </c>
      <c r="G23" s="64" t="s">
        <v>1009</v>
      </c>
      <c r="H23" s="82">
        <v>135</v>
      </c>
      <c r="I23" s="82">
        <v>110</v>
      </c>
      <c r="J23" s="82">
        <v>110</v>
      </c>
      <c r="K23" s="73">
        <v>1248</v>
      </c>
      <c r="L23" s="64">
        <v>1</v>
      </c>
      <c r="M23" s="73" t="s">
        <v>54</v>
      </c>
    </row>
    <row r="24" spans="1:13" x14ac:dyDescent="0.2">
      <c r="A24" s="81"/>
      <c r="B24" s="185" t="s">
        <v>1072</v>
      </c>
      <c r="C24" s="59" t="s">
        <v>1073</v>
      </c>
      <c r="D24" s="62">
        <v>1</v>
      </c>
      <c r="E24" s="190">
        <v>260</v>
      </c>
      <c r="F24" s="62" t="s">
        <v>1074</v>
      </c>
      <c r="G24" s="64" t="s">
        <v>1009</v>
      </c>
      <c r="H24" s="82">
        <v>135</v>
      </c>
      <c r="I24" s="82">
        <v>110</v>
      </c>
      <c r="J24" s="82">
        <v>110</v>
      </c>
      <c r="K24" s="73">
        <v>1408</v>
      </c>
      <c r="L24" s="64">
        <v>1</v>
      </c>
      <c r="M24" s="73" t="s">
        <v>54</v>
      </c>
    </row>
    <row r="25" spans="1:13" x14ac:dyDescent="0.2">
      <c r="A25" s="81"/>
      <c r="B25" s="185" t="s">
        <v>1075</v>
      </c>
      <c r="C25" s="59" t="s">
        <v>1586</v>
      </c>
      <c r="D25" s="62">
        <v>1</v>
      </c>
      <c r="E25" s="190">
        <v>260</v>
      </c>
      <c r="F25" s="62" t="s">
        <v>1076</v>
      </c>
      <c r="G25" s="64" t="s">
        <v>1009</v>
      </c>
      <c r="H25" s="82">
        <v>135</v>
      </c>
      <c r="I25" s="82">
        <v>110</v>
      </c>
      <c r="J25" s="82">
        <v>110</v>
      </c>
      <c r="K25" s="73">
        <v>2382</v>
      </c>
      <c r="L25" s="64">
        <v>1</v>
      </c>
      <c r="M25" s="73" t="s">
        <v>54</v>
      </c>
    </row>
    <row r="26" spans="1:13" x14ac:dyDescent="0.2">
      <c r="A26" s="81"/>
      <c r="B26" s="185" t="s">
        <v>1077</v>
      </c>
      <c r="C26" s="59" t="s">
        <v>1078</v>
      </c>
      <c r="D26" s="62">
        <v>1</v>
      </c>
      <c r="E26" s="190">
        <v>260</v>
      </c>
      <c r="F26" s="62" t="s">
        <v>1079</v>
      </c>
      <c r="G26" s="64" t="s">
        <v>1009</v>
      </c>
      <c r="H26" s="82">
        <v>135</v>
      </c>
      <c r="I26" s="82">
        <v>110</v>
      </c>
      <c r="J26" s="82">
        <v>110</v>
      </c>
      <c r="K26" s="73">
        <v>1431</v>
      </c>
      <c r="L26" s="64">
        <v>1</v>
      </c>
      <c r="M26" s="73" t="s">
        <v>54</v>
      </c>
    </row>
    <row r="27" spans="1:13" x14ac:dyDescent="0.2">
      <c r="A27" s="81"/>
      <c r="B27" s="185" t="s">
        <v>1080</v>
      </c>
      <c r="C27" s="59" t="s">
        <v>1081</v>
      </c>
      <c r="D27" s="62">
        <v>1</v>
      </c>
      <c r="E27" s="190">
        <v>260</v>
      </c>
      <c r="F27" s="62" t="s">
        <v>1082</v>
      </c>
      <c r="G27" s="64" t="s">
        <v>1009</v>
      </c>
      <c r="H27" s="82">
        <v>135</v>
      </c>
      <c r="I27" s="82">
        <v>110</v>
      </c>
      <c r="J27" s="82">
        <v>110</v>
      </c>
      <c r="K27" s="73">
        <v>1635</v>
      </c>
      <c r="L27" s="64">
        <v>1</v>
      </c>
      <c r="M27" s="73" t="s">
        <v>54</v>
      </c>
    </row>
    <row r="28" spans="1:13" x14ac:dyDescent="0.2">
      <c r="A28" s="81"/>
      <c r="B28" s="185" t="s">
        <v>1083</v>
      </c>
      <c r="C28" s="59" t="s">
        <v>1084</v>
      </c>
      <c r="D28" s="62">
        <v>1</v>
      </c>
      <c r="E28" s="190">
        <v>260</v>
      </c>
      <c r="F28" s="62" t="s">
        <v>1085</v>
      </c>
      <c r="G28" s="64" t="s">
        <v>1009</v>
      </c>
      <c r="H28" s="82">
        <v>135</v>
      </c>
      <c r="I28" s="82">
        <v>110</v>
      </c>
      <c r="J28" s="82">
        <v>110</v>
      </c>
      <c r="K28" s="73">
        <v>1528</v>
      </c>
      <c r="L28" s="64">
        <v>1</v>
      </c>
      <c r="M28" s="73" t="s">
        <v>54</v>
      </c>
    </row>
    <row r="29" spans="1:13" x14ac:dyDescent="0.2">
      <c r="A29" s="81"/>
      <c r="B29" s="185" t="s">
        <v>1086</v>
      </c>
      <c r="C29" s="59" t="s">
        <v>1087</v>
      </c>
      <c r="D29" s="62">
        <v>1</v>
      </c>
      <c r="E29" s="190">
        <v>260</v>
      </c>
      <c r="F29" s="62" t="s">
        <v>1088</v>
      </c>
      <c r="G29" s="64" t="s">
        <v>1009</v>
      </c>
      <c r="H29" s="82">
        <v>135</v>
      </c>
      <c r="I29" s="82">
        <v>110</v>
      </c>
      <c r="J29" s="82">
        <v>110</v>
      </c>
      <c r="K29" s="73">
        <v>1466</v>
      </c>
      <c r="L29" s="64">
        <v>1</v>
      </c>
      <c r="M29" s="73" t="s">
        <v>54</v>
      </c>
    </row>
    <row r="30" spans="1:13" x14ac:dyDescent="0.2">
      <c r="A30" s="81"/>
      <c r="B30" s="185" t="s">
        <v>1089</v>
      </c>
      <c r="C30" s="59" t="s">
        <v>1090</v>
      </c>
      <c r="D30" s="62">
        <v>1</v>
      </c>
      <c r="E30" s="190">
        <v>260</v>
      </c>
      <c r="F30" s="62" t="s">
        <v>1091</v>
      </c>
      <c r="G30" s="64" t="s">
        <v>1009</v>
      </c>
      <c r="H30" s="82">
        <v>135</v>
      </c>
      <c r="I30" s="82">
        <v>110</v>
      </c>
      <c r="J30" s="82">
        <v>110</v>
      </c>
      <c r="K30" s="73">
        <v>2164</v>
      </c>
      <c r="L30" s="64">
        <v>1</v>
      </c>
      <c r="M30" s="73" t="s">
        <v>54</v>
      </c>
    </row>
    <row r="31" spans="1:13" x14ac:dyDescent="0.2">
      <c r="A31" s="81"/>
      <c r="B31" s="185" t="s">
        <v>1092</v>
      </c>
      <c r="C31" s="59" t="s">
        <v>1093</v>
      </c>
      <c r="D31" s="62">
        <v>1</v>
      </c>
      <c r="E31" s="190">
        <v>260</v>
      </c>
      <c r="F31" s="62" t="s">
        <v>1094</v>
      </c>
      <c r="G31" s="64" t="s">
        <v>1009</v>
      </c>
      <c r="H31" s="82">
        <v>135</v>
      </c>
      <c r="I31" s="82">
        <v>110</v>
      </c>
      <c r="J31" s="82">
        <v>110</v>
      </c>
      <c r="K31" s="73">
        <v>2368</v>
      </c>
      <c r="L31" s="64">
        <v>1</v>
      </c>
      <c r="M31" s="73" t="s">
        <v>54</v>
      </c>
    </row>
    <row r="32" spans="1:13" x14ac:dyDescent="0.2">
      <c r="A32" s="124" t="s">
        <v>1687</v>
      </c>
      <c r="B32" s="186" t="s">
        <v>1095</v>
      </c>
      <c r="C32" s="126" t="s">
        <v>1096</v>
      </c>
      <c r="D32" s="125">
        <v>1</v>
      </c>
      <c r="E32" s="163">
        <v>260</v>
      </c>
      <c r="F32" s="125" t="s">
        <v>1097</v>
      </c>
      <c r="G32" s="128" t="s">
        <v>1009</v>
      </c>
      <c r="H32" s="129">
        <v>135</v>
      </c>
      <c r="I32" s="129">
        <v>110</v>
      </c>
      <c r="J32" s="129">
        <v>110</v>
      </c>
      <c r="K32" s="130">
        <v>1635</v>
      </c>
      <c r="L32" s="128">
        <v>1</v>
      </c>
      <c r="M32" s="130" t="s">
        <v>54</v>
      </c>
    </row>
    <row r="33" spans="1:13" x14ac:dyDescent="0.2">
      <c r="A33" s="110" t="s">
        <v>1689</v>
      </c>
      <c r="B33" s="187" t="s">
        <v>1098</v>
      </c>
      <c r="C33" s="112" t="s">
        <v>1099</v>
      </c>
      <c r="D33" s="111">
        <v>1</v>
      </c>
      <c r="E33" s="164">
        <v>260</v>
      </c>
      <c r="F33" s="111" t="s">
        <v>1100</v>
      </c>
      <c r="G33" s="114" t="s">
        <v>1009</v>
      </c>
      <c r="H33" s="115">
        <v>135</v>
      </c>
      <c r="I33" s="115">
        <v>110</v>
      </c>
      <c r="J33" s="115">
        <v>110</v>
      </c>
      <c r="K33" s="116">
        <v>1102</v>
      </c>
      <c r="L33" s="114">
        <v>1</v>
      </c>
      <c r="M33" s="116" t="s">
        <v>54</v>
      </c>
    </row>
    <row r="34" spans="1:13" x14ac:dyDescent="0.2">
      <c r="A34" s="92" t="s">
        <v>1688</v>
      </c>
      <c r="B34" s="188" t="s">
        <v>1101</v>
      </c>
      <c r="C34" s="94" t="s">
        <v>1673</v>
      </c>
      <c r="D34" s="93">
        <v>1</v>
      </c>
      <c r="E34" s="165">
        <v>260</v>
      </c>
      <c r="F34" s="93" t="s">
        <v>1102</v>
      </c>
      <c r="G34" s="96" t="s">
        <v>1009</v>
      </c>
      <c r="H34" s="97">
        <v>135</v>
      </c>
      <c r="I34" s="97">
        <v>110</v>
      </c>
      <c r="J34" s="97">
        <v>110</v>
      </c>
      <c r="K34" s="98">
        <v>2204</v>
      </c>
      <c r="L34" s="96">
        <v>1</v>
      </c>
      <c r="M34" s="98" t="s">
        <v>54</v>
      </c>
    </row>
    <row r="35" spans="1:13" x14ac:dyDescent="0.2">
      <c r="A35" s="81"/>
      <c r="B35" s="185" t="s">
        <v>1103</v>
      </c>
      <c r="C35" s="90" t="s">
        <v>1104</v>
      </c>
      <c r="D35" s="62">
        <v>1</v>
      </c>
      <c r="E35" s="190">
        <v>405</v>
      </c>
      <c r="F35" s="62" t="s">
        <v>1105</v>
      </c>
      <c r="G35" s="64" t="s">
        <v>1009</v>
      </c>
      <c r="H35" s="82">
        <v>135</v>
      </c>
      <c r="I35" s="82">
        <v>110</v>
      </c>
      <c r="J35" s="82">
        <v>110</v>
      </c>
      <c r="K35" s="73">
        <v>1253</v>
      </c>
      <c r="L35" s="64">
        <v>2</v>
      </c>
      <c r="M35" s="73" t="s">
        <v>54</v>
      </c>
    </row>
    <row r="36" spans="1:13" x14ac:dyDescent="0.2">
      <c r="A36" s="81"/>
      <c r="B36" s="185" t="s">
        <v>1106</v>
      </c>
      <c r="C36" s="90" t="s">
        <v>1107</v>
      </c>
      <c r="D36" s="62">
        <v>1</v>
      </c>
      <c r="E36" s="190">
        <v>405</v>
      </c>
      <c r="F36" s="62" t="s">
        <v>1108</v>
      </c>
      <c r="G36" s="64" t="s">
        <v>1009</v>
      </c>
      <c r="H36" s="82">
        <v>135</v>
      </c>
      <c r="I36" s="82">
        <v>110</v>
      </c>
      <c r="J36" s="82">
        <v>110</v>
      </c>
      <c r="K36" s="73">
        <v>1102</v>
      </c>
      <c r="L36" s="64">
        <v>2</v>
      </c>
      <c r="M36" s="73" t="s">
        <v>54</v>
      </c>
    </row>
    <row r="37" spans="1:13" x14ac:dyDescent="0.2">
      <c r="A37" s="81"/>
      <c r="B37" s="185" t="s">
        <v>1109</v>
      </c>
      <c r="C37" s="59" t="s">
        <v>1110</v>
      </c>
      <c r="D37" s="62">
        <v>1</v>
      </c>
      <c r="E37" s="190">
        <v>405</v>
      </c>
      <c r="F37" s="62" t="s">
        <v>1111</v>
      </c>
      <c r="G37" s="64" t="s">
        <v>1009</v>
      </c>
      <c r="H37" s="82">
        <v>135</v>
      </c>
      <c r="I37" s="82">
        <v>110</v>
      </c>
      <c r="J37" s="82">
        <v>110</v>
      </c>
      <c r="K37" s="73">
        <v>1142</v>
      </c>
      <c r="L37" s="64">
        <v>2</v>
      </c>
      <c r="M37" s="73" t="s">
        <v>54</v>
      </c>
    </row>
    <row r="38" spans="1:13" x14ac:dyDescent="0.2">
      <c r="A38" s="81"/>
      <c r="B38" s="185" t="s">
        <v>1112</v>
      </c>
      <c r="C38" s="59" t="s">
        <v>1113</v>
      </c>
      <c r="D38" s="62">
        <v>1</v>
      </c>
      <c r="E38" s="190">
        <v>405</v>
      </c>
      <c r="F38" s="62" t="s">
        <v>1114</v>
      </c>
      <c r="G38" s="64" t="s">
        <v>1009</v>
      </c>
      <c r="H38" s="82">
        <v>135</v>
      </c>
      <c r="I38" s="82">
        <v>110</v>
      </c>
      <c r="J38" s="82">
        <v>110</v>
      </c>
      <c r="K38" s="73">
        <v>1248</v>
      </c>
      <c r="L38" s="64">
        <v>2</v>
      </c>
      <c r="M38" s="73" t="s">
        <v>54</v>
      </c>
    </row>
    <row r="39" spans="1:13" x14ac:dyDescent="0.2">
      <c r="A39" s="81"/>
      <c r="B39" s="185" t="s">
        <v>1115</v>
      </c>
      <c r="C39" s="58" t="s">
        <v>1116</v>
      </c>
      <c r="D39" s="62">
        <v>1</v>
      </c>
      <c r="E39" s="190">
        <v>405</v>
      </c>
      <c r="F39" s="62" t="s">
        <v>1117</v>
      </c>
      <c r="G39" s="64" t="s">
        <v>1009</v>
      </c>
      <c r="H39" s="82">
        <v>135</v>
      </c>
      <c r="I39" s="82">
        <v>110</v>
      </c>
      <c r="J39" s="82">
        <v>110</v>
      </c>
      <c r="K39" s="73">
        <v>2035</v>
      </c>
      <c r="L39" s="64">
        <v>2</v>
      </c>
      <c r="M39" s="73" t="s">
        <v>54</v>
      </c>
    </row>
    <row r="40" spans="1:13" x14ac:dyDescent="0.2">
      <c r="A40" s="81"/>
      <c r="B40" s="185" t="s">
        <v>1118</v>
      </c>
      <c r="C40" s="59" t="s">
        <v>1119</v>
      </c>
      <c r="D40" s="62">
        <v>1</v>
      </c>
      <c r="E40" s="190">
        <v>405</v>
      </c>
      <c r="F40" s="62" t="s">
        <v>1120</v>
      </c>
      <c r="G40" s="64" t="s">
        <v>1009</v>
      </c>
      <c r="H40" s="82">
        <v>135</v>
      </c>
      <c r="I40" s="82">
        <v>110</v>
      </c>
      <c r="J40" s="82">
        <v>110</v>
      </c>
      <c r="K40" s="73">
        <v>1617</v>
      </c>
      <c r="L40" s="64">
        <v>2</v>
      </c>
      <c r="M40" s="73" t="s">
        <v>54</v>
      </c>
    </row>
    <row r="41" spans="1:13" x14ac:dyDescent="0.2">
      <c r="A41" s="81"/>
      <c r="B41" s="185" t="s">
        <v>1121</v>
      </c>
      <c r="C41" s="59" t="s">
        <v>1122</v>
      </c>
      <c r="D41" s="62">
        <v>1</v>
      </c>
      <c r="E41" s="190">
        <v>405</v>
      </c>
      <c r="F41" s="62" t="s">
        <v>1123</v>
      </c>
      <c r="G41" s="64" t="s">
        <v>1009</v>
      </c>
      <c r="H41" s="82">
        <v>135</v>
      </c>
      <c r="I41" s="82">
        <v>110</v>
      </c>
      <c r="J41" s="82">
        <v>110</v>
      </c>
      <c r="K41" s="73">
        <v>1199</v>
      </c>
      <c r="L41" s="64">
        <v>2</v>
      </c>
      <c r="M41" s="73" t="s">
        <v>54</v>
      </c>
    </row>
    <row r="42" spans="1:13" x14ac:dyDescent="0.2">
      <c r="A42" s="81"/>
      <c r="B42" s="185" t="s">
        <v>1124</v>
      </c>
      <c r="C42" s="59" t="s">
        <v>1125</v>
      </c>
      <c r="D42" s="62">
        <v>1</v>
      </c>
      <c r="E42" s="190">
        <v>405</v>
      </c>
      <c r="F42" s="62" t="s">
        <v>1126</v>
      </c>
      <c r="G42" s="64" t="s">
        <v>1009</v>
      </c>
      <c r="H42" s="82">
        <v>135</v>
      </c>
      <c r="I42" s="82">
        <v>110</v>
      </c>
      <c r="J42" s="82">
        <v>110</v>
      </c>
      <c r="K42" s="73">
        <v>1808</v>
      </c>
      <c r="L42" s="64">
        <v>2</v>
      </c>
      <c r="M42" s="73" t="s">
        <v>54</v>
      </c>
    </row>
    <row r="43" spans="1:13" x14ac:dyDescent="0.2">
      <c r="A43" s="81"/>
      <c r="B43" s="185" t="s">
        <v>1127</v>
      </c>
      <c r="C43" s="59" t="s">
        <v>1128</v>
      </c>
      <c r="D43" s="62">
        <v>1</v>
      </c>
      <c r="E43" s="190">
        <v>405</v>
      </c>
      <c r="F43" s="62" t="s">
        <v>1129</v>
      </c>
      <c r="G43" s="64" t="s">
        <v>1009</v>
      </c>
      <c r="H43" s="82">
        <v>135</v>
      </c>
      <c r="I43" s="82">
        <v>110</v>
      </c>
      <c r="J43" s="82">
        <v>110</v>
      </c>
      <c r="K43" s="73">
        <v>2057</v>
      </c>
      <c r="L43" s="64">
        <v>2</v>
      </c>
      <c r="M43" s="73" t="s">
        <v>54</v>
      </c>
    </row>
    <row r="44" spans="1:13" x14ac:dyDescent="0.2">
      <c r="A44" s="81"/>
      <c r="B44" s="185" t="s">
        <v>1130</v>
      </c>
      <c r="C44" s="59" t="s">
        <v>1131</v>
      </c>
      <c r="D44" s="62">
        <v>1</v>
      </c>
      <c r="E44" s="190">
        <v>405</v>
      </c>
      <c r="F44" s="62" t="s">
        <v>1132</v>
      </c>
      <c r="G44" s="64" t="s">
        <v>1009</v>
      </c>
      <c r="H44" s="82">
        <v>135</v>
      </c>
      <c r="I44" s="82">
        <v>110</v>
      </c>
      <c r="J44" s="82">
        <v>110</v>
      </c>
      <c r="K44" s="73">
        <v>2168</v>
      </c>
      <c r="L44" s="64">
        <v>2</v>
      </c>
      <c r="M44" s="73" t="s">
        <v>54</v>
      </c>
    </row>
    <row r="45" spans="1:13" x14ac:dyDescent="0.2">
      <c r="A45" s="81"/>
      <c r="B45" s="185" t="s">
        <v>1133</v>
      </c>
      <c r="C45" s="59" t="s">
        <v>1134</v>
      </c>
      <c r="D45" s="62">
        <v>1</v>
      </c>
      <c r="E45" s="190">
        <v>405</v>
      </c>
      <c r="F45" s="62" t="s">
        <v>1135</v>
      </c>
      <c r="G45" s="64" t="s">
        <v>1009</v>
      </c>
      <c r="H45" s="82">
        <v>135</v>
      </c>
      <c r="I45" s="82">
        <v>110</v>
      </c>
      <c r="J45" s="82">
        <v>110</v>
      </c>
      <c r="K45" s="73">
        <v>1253</v>
      </c>
      <c r="L45" s="64">
        <v>2</v>
      </c>
      <c r="M45" s="73" t="s">
        <v>54</v>
      </c>
    </row>
    <row r="46" spans="1:13" x14ac:dyDescent="0.2">
      <c r="A46" s="81"/>
      <c r="B46" s="185" t="s">
        <v>1136</v>
      </c>
      <c r="C46" s="59" t="s">
        <v>1137</v>
      </c>
      <c r="D46" s="62">
        <v>1</v>
      </c>
      <c r="E46" s="190">
        <v>405</v>
      </c>
      <c r="F46" s="62" t="s">
        <v>1138</v>
      </c>
      <c r="G46" s="64" t="s">
        <v>1009</v>
      </c>
      <c r="H46" s="82">
        <v>135</v>
      </c>
      <c r="I46" s="82">
        <v>110</v>
      </c>
      <c r="J46" s="82">
        <v>110</v>
      </c>
      <c r="K46" s="73">
        <v>1408</v>
      </c>
      <c r="L46" s="64">
        <v>2</v>
      </c>
      <c r="M46" s="73" t="s">
        <v>54</v>
      </c>
    </row>
    <row r="47" spans="1:13" x14ac:dyDescent="0.2">
      <c r="A47" s="81"/>
      <c r="B47" s="185" t="s">
        <v>1139</v>
      </c>
      <c r="C47" s="59" t="s">
        <v>1140</v>
      </c>
      <c r="D47" s="62">
        <v>1</v>
      </c>
      <c r="E47" s="190">
        <v>405</v>
      </c>
      <c r="F47" s="62" t="s">
        <v>1141</v>
      </c>
      <c r="G47" s="64" t="s">
        <v>1009</v>
      </c>
      <c r="H47" s="82">
        <v>135</v>
      </c>
      <c r="I47" s="82">
        <v>110</v>
      </c>
      <c r="J47" s="82">
        <v>110</v>
      </c>
      <c r="K47" s="73">
        <v>1955</v>
      </c>
      <c r="L47" s="64">
        <v>2</v>
      </c>
      <c r="M47" s="73" t="s">
        <v>54</v>
      </c>
    </row>
    <row r="48" spans="1:13" x14ac:dyDescent="0.2">
      <c r="A48" s="81"/>
      <c r="B48" s="185" t="s">
        <v>1142</v>
      </c>
      <c r="C48" s="59" t="s">
        <v>1143</v>
      </c>
      <c r="D48" s="62">
        <v>1</v>
      </c>
      <c r="E48" s="190">
        <v>405</v>
      </c>
      <c r="F48" s="62" t="s">
        <v>1144</v>
      </c>
      <c r="G48" s="64" t="s">
        <v>1009</v>
      </c>
      <c r="H48" s="82">
        <v>135</v>
      </c>
      <c r="I48" s="82">
        <v>110</v>
      </c>
      <c r="J48" s="82">
        <v>110</v>
      </c>
      <c r="K48" s="73">
        <v>1724</v>
      </c>
      <c r="L48" s="64">
        <v>2</v>
      </c>
      <c r="M48" s="73" t="s">
        <v>54</v>
      </c>
    </row>
    <row r="49" spans="1:13" x14ac:dyDescent="0.2">
      <c r="A49" s="81"/>
      <c r="B49" s="185" t="s">
        <v>1145</v>
      </c>
      <c r="C49" s="59" t="s">
        <v>1146</v>
      </c>
      <c r="D49" s="62">
        <v>1</v>
      </c>
      <c r="E49" s="190">
        <v>405</v>
      </c>
      <c r="F49" s="62" t="s">
        <v>1147</v>
      </c>
      <c r="G49" s="64" t="s">
        <v>1009</v>
      </c>
      <c r="H49" s="82">
        <v>135</v>
      </c>
      <c r="I49" s="82">
        <v>110</v>
      </c>
      <c r="J49" s="82">
        <v>110</v>
      </c>
      <c r="K49" s="73">
        <v>1439</v>
      </c>
      <c r="L49" s="64">
        <v>2</v>
      </c>
      <c r="M49" s="73" t="s">
        <v>54</v>
      </c>
    </row>
    <row r="50" spans="1:13" x14ac:dyDescent="0.2">
      <c r="A50" s="81"/>
      <c r="B50" s="185" t="s">
        <v>1148</v>
      </c>
      <c r="C50" s="59" t="s">
        <v>1149</v>
      </c>
      <c r="D50" s="62">
        <v>1</v>
      </c>
      <c r="E50" s="190">
        <v>405</v>
      </c>
      <c r="F50" s="62" t="s">
        <v>1150</v>
      </c>
      <c r="G50" s="64" t="s">
        <v>1009</v>
      </c>
      <c r="H50" s="82">
        <v>135</v>
      </c>
      <c r="I50" s="82">
        <v>110</v>
      </c>
      <c r="J50" s="82">
        <v>110</v>
      </c>
      <c r="K50" s="73">
        <v>2462</v>
      </c>
      <c r="L50" s="64">
        <v>2</v>
      </c>
      <c r="M50" s="73" t="s">
        <v>54</v>
      </c>
    </row>
    <row r="51" spans="1:13" x14ac:dyDescent="0.2">
      <c r="A51" s="81"/>
      <c r="B51" s="185" t="s">
        <v>1151</v>
      </c>
      <c r="C51" s="59" t="s">
        <v>1152</v>
      </c>
      <c r="D51" s="62">
        <v>1</v>
      </c>
      <c r="E51" s="190">
        <v>405</v>
      </c>
      <c r="F51" s="62" t="s">
        <v>1153</v>
      </c>
      <c r="G51" s="64" t="s">
        <v>1009</v>
      </c>
      <c r="H51" s="82">
        <v>135</v>
      </c>
      <c r="I51" s="82">
        <v>110</v>
      </c>
      <c r="J51" s="82">
        <v>110</v>
      </c>
      <c r="K51" s="73">
        <v>1493</v>
      </c>
      <c r="L51" s="64">
        <v>2</v>
      </c>
      <c r="M51" s="73" t="s">
        <v>54</v>
      </c>
    </row>
    <row r="52" spans="1:13" x14ac:dyDescent="0.2">
      <c r="A52" s="81"/>
      <c r="B52" s="185" t="s">
        <v>1154</v>
      </c>
      <c r="C52" s="59" t="s">
        <v>1155</v>
      </c>
      <c r="D52" s="62">
        <v>1</v>
      </c>
      <c r="E52" s="190">
        <v>405</v>
      </c>
      <c r="F52" s="62" t="s">
        <v>1156</v>
      </c>
      <c r="G52" s="64" t="s">
        <v>1009</v>
      </c>
      <c r="H52" s="82">
        <v>135</v>
      </c>
      <c r="I52" s="82">
        <v>110</v>
      </c>
      <c r="J52" s="82">
        <v>110</v>
      </c>
      <c r="K52" s="73">
        <v>1346</v>
      </c>
      <c r="L52" s="64">
        <v>2</v>
      </c>
      <c r="M52" s="73" t="s">
        <v>54</v>
      </c>
    </row>
    <row r="53" spans="1:13" x14ac:dyDescent="0.2">
      <c r="A53" s="81"/>
      <c r="B53" s="185" t="s">
        <v>1157</v>
      </c>
      <c r="C53" s="59" t="s">
        <v>1158</v>
      </c>
      <c r="D53" s="62">
        <v>1</v>
      </c>
      <c r="E53" s="190">
        <v>405</v>
      </c>
      <c r="F53" s="62" t="s">
        <v>1159</v>
      </c>
      <c r="G53" s="64" t="s">
        <v>1009</v>
      </c>
      <c r="H53" s="82">
        <v>135</v>
      </c>
      <c r="I53" s="82">
        <v>110</v>
      </c>
      <c r="J53" s="82">
        <v>110</v>
      </c>
      <c r="K53" s="73">
        <v>1239</v>
      </c>
      <c r="L53" s="64">
        <v>2</v>
      </c>
      <c r="M53" s="73" t="s">
        <v>54</v>
      </c>
    </row>
    <row r="54" spans="1:13" x14ac:dyDescent="0.2">
      <c r="A54" s="81"/>
      <c r="B54" s="185" t="s">
        <v>1160</v>
      </c>
      <c r="C54" s="59" t="s">
        <v>1161</v>
      </c>
      <c r="D54" s="62">
        <v>1</v>
      </c>
      <c r="E54" s="190">
        <v>405</v>
      </c>
      <c r="F54" s="62" t="s">
        <v>1162</v>
      </c>
      <c r="G54" s="64" t="s">
        <v>1009</v>
      </c>
      <c r="H54" s="82">
        <v>135</v>
      </c>
      <c r="I54" s="82">
        <v>110</v>
      </c>
      <c r="J54" s="82">
        <v>110</v>
      </c>
      <c r="K54" s="73">
        <v>1564</v>
      </c>
      <c r="L54" s="64">
        <v>2</v>
      </c>
      <c r="M54" s="73" t="s">
        <v>54</v>
      </c>
    </row>
    <row r="55" spans="1:13" x14ac:dyDescent="0.2">
      <c r="A55" s="81"/>
      <c r="B55" s="185" t="s">
        <v>1163</v>
      </c>
      <c r="C55" s="59" t="s">
        <v>1164</v>
      </c>
      <c r="D55" s="62">
        <v>1</v>
      </c>
      <c r="E55" s="190">
        <v>405</v>
      </c>
      <c r="F55" s="62" t="s">
        <v>1165</v>
      </c>
      <c r="G55" s="64" t="s">
        <v>1009</v>
      </c>
      <c r="H55" s="82">
        <v>135</v>
      </c>
      <c r="I55" s="82">
        <v>110</v>
      </c>
      <c r="J55" s="82">
        <v>110</v>
      </c>
      <c r="K55" s="73">
        <v>1497</v>
      </c>
      <c r="L55" s="64">
        <v>2</v>
      </c>
      <c r="M55" s="73" t="s">
        <v>54</v>
      </c>
    </row>
    <row r="56" spans="1:13" x14ac:dyDescent="0.2">
      <c r="A56" s="81"/>
      <c r="B56" s="185" t="s">
        <v>1166</v>
      </c>
      <c r="C56" s="59" t="s">
        <v>1167</v>
      </c>
      <c r="D56" s="62">
        <v>1</v>
      </c>
      <c r="E56" s="190">
        <v>405</v>
      </c>
      <c r="F56" s="62" t="s">
        <v>1168</v>
      </c>
      <c r="G56" s="64" t="s">
        <v>1009</v>
      </c>
      <c r="H56" s="82">
        <v>135</v>
      </c>
      <c r="I56" s="82">
        <v>110</v>
      </c>
      <c r="J56" s="82">
        <v>110</v>
      </c>
      <c r="K56" s="73">
        <v>2679</v>
      </c>
      <c r="L56" s="64">
        <v>2</v>
      </c>
      <c r="M56" s="73" t="s">
        <v>54</v>
      </c>
    </row>
    <row r="57" spans="1:13" x14ac:dyDescent="0.2">
      <c r="A57" s="81"/>
      <c r="B57" s="185" t="s">
        <v>1169</v>
      </c>
      <c r="C57" s="59" t="s">
        <v>1170</v>
      </c>
      <c r="D57" s="62">
        <v>1</v>
      </c>
      <c r="E57" s="190">
        <v>405</v>
      </c>
      <c r="F57" s="62" t="s">
        <v>1171</v>
      </c>
      <c r="G57" s="64" t="s">
        <v>1009</v>
      </c>
      <c r="H57" s="82">
        <v>135</v>
      </c>
      <c r="I57" s="82">
        <v>110</v>
      </c>
      <c r="J57" s="82">
        <v>110</v>
      </c>
      <c r="K57" s="73">
        <v>2253</v>
      </c>
      <c r="L57" s="64">
        <v>2</v>
      </c>
      <c r="M57" s="73" t="s">
        <v>54</v>
      </c>
    </row>
    <row r="58" spans="1:13" x14ac:dyDescent="0.2">
      <c r="A58" s="81"/>
      <c r="B58" s="185" t="s">
        <v>1172</v>
      </c>
      <c r="C58" s="59" t="s">
        <v>1173</v>
      </c>
      <c r="D58" s="62">
        <v>1</v>
      </c>
      <c r="E58" s="190">
        <v>405</v>
      </c>
      <c r="F58" s="62" t="s">
        <v>1174</v>
      </c>
      <c r="G58" s="64" t="s">
        <v>1009</v>
      </c>
      <c r="H58" s="82">
        <v>135</v>
      </c>
      <c r="I58" s="82">
        <v>110</v>
      </c>
      <c r="J58" s="82">
        <v>110</v>
      </c>
      <c r="K58" s="73">
        <v>1991</v>
      </c>
      <c r="L58" s="64">
        <v>2</v>
      </c>
      <c r="M58" s="73" t="s">
        <v>54</v>
      </c>
    </row>
    <row r="59" spans="1:13" x14ac:dyDescent="0.2">
      <c r="A59" s="81"/>
      <c r="B59" s="185" t="s">
        <v>1175</v>
      </c>
      <c r="C59" s="59" t="s">
        <v>1176</v>
      </c>
      <c r="D59" s="62">
        <v>1</v>
      </c>
      <c r="E59" s="190">
        <v>405</v>
      </c>
      <c r="F59" s="62" t="s">
        <v>1177</v>
      </c>
      <c r="G59" s="64" t="s">
        <v>1009</v>
      </c>
      <c r="H59" s="82">
        <v>135</v>
      </c>
      <c r="I59" s="82">
        <v>110</v>
      </c>
      <c r="J59" s="82">
        <v>110</v>
      </c>
      <c r="K59" s="73">
        <v>1293</v>
      </c>
      <c r="L59" s="64">
        <v>2</v>
      </c>
      <c r="M59" s="73" t="s">
        <v>54</v>
      </c>
    </row>
    <row r="60" spans="1:13" x14ac:dyDescent="0.2">
      <c r="A60" s="81"/>
      <c r="B60" s="185" t="s">
        <v>1178</v>
      </c>
      <c r="C60" s="59" t="s">
        <v>1179</v>
      </c>
      <c r="D60" s="62">
        <v>1</v>
      </c>
      <c r="E60" s="190">
        <v>405</v>
      </c>
      <c r="F60" s="62" t="s">
        <v>1180</v>
      </c>
      <c r="G60" s="64" t="s">
        <v>1009</v>
      </c>
      <c r="H60" s="82">
        <v>135</v>
      </c>
      <c r="I60" s="82">
        <v>110</v>
      </c>
      <c r="J60" s="82">
        <v>110</v>
      </c>
      <c r="K60" s="73">
        <v>1191</v>
      </c>
      <c r="L60" s="64">
        <v>2</v>
      </c>
      <c r="M60" s="73" t="s">
        <v>54</v>
      </c>
    </row>
    <row r="61" spans="1:13" x14ac:dyDescent="0.2">
      <c r="A61" s="81"/>
      <c r="B61" s="185" t="s">
        <v>1181</v>
      </c>
      <c r="C61" s="59" t="s">
        <v>1182</v>
      </c>
      <c r="D61" s="62">
        <v>1</v>
      </c>
      <c r="E61" s="190">
        <v>405</v>
      </c>
      <c r="F61" s="62" t="s">
        <v>1183</v>
      </c>
      <c r="G61" s="64" t="s">
        <v>1009</v>
      </c>
      <c r="H61" s="82">
        <v>135</v>
      </c>
      <c r="I61" s="82">
        <v>110</v>
      </c>
      <c r="J61" s="82">
        <v>110</v>
      </c>
      <c r="K61" s="73">
        <v>1364</v>
      </c>
      <c r="L61" s="64">
        <v>2</v>
      </c>
      <c r="M61" s="73" t="s">
        <v>54</v>
      </c>
    </row>
    <row r="62" spans="1:13" x14ac:dyDescent="0.2">
      <c r="A62" s="92" t="s">
        <v>1688</v>
      </c>
      <c r="B62" s="188" t="s">
        <v>1184</v>
      </c>
      <c r="C62" s="94" t="s">
        <v>1185</v>
      </c>
      <c r="D62" s="93">
        <v>1</v>
      </c>
      <c r="E62" s="165">
        <v>405</v>
      </c>
      <c r="F62" s="93" t="s">
        <v>1186</v>
      </c>
      <c r="G62" s="96" t="s">
        <v>1009</v>
      </c>
      <c r="H62" s="97">
        <v>135</v>
      </c>
      <c r="I62" s="97">
        <v>110</v>
      </c>
      <c r="J62" s="97">
        <v>110</v>
      </c>
      <c r="K62" s="98">
        <v>1168</v>
      </c>
      <c r="L62" s="96">
        <v>2</v>
      </c>
      <c r="M62" s="98" t="s">
        <v>54</v>
      </c>
    </row>
    <row r="63" spans="1:13" x14ac:dyDescent="0.2">
      <c r="A63" s="124" t="s">
        <v>1687</v>
      </c>
      <c r="B63" s="186" t="s">
        <v>1187</v>
      </c>
      <c r="C63" s="126" t="s">
        <v>1188</v>
      </c>
      <c r="D63" s="125">
        <v>1</v>
      </c>
      <c r="E63" s="163">
        <v>405</v>
      </c>
      <c r="F63" s="125" t="s">
        <v>1189</v>
      </c>
      <c r="G63" s="128" t="s">
        <v>1009</v>
      </c>
      <c r="H63" s="129">
        <v>135</v>
      </c>
      <c r="I63" s="129">
        <v>110</v>
      </c>
      <c r="J63" s="129">
        <v>110</v>
      </c>
      <c r="K63" s="130">
        <v>1204</v>
      </c>
      <c r="L63" s="128">
        <v>2</v>
      </c>
      <c r="M63" s="130" t="s">
        <v>54</v>
      </c>
    </row>
    <row r="64" spans="1:13" x14ac:dyDescent="0.2">
      <c r="A64" s="110" t="s">
        <v>1689</v>
      </c>
      <c r="B64" s="187" t="s">
        <v>1190</v>
      </c>
      <c r="C64" s="112" t="s">
        <v>1191</v>
      </c>
      <c r="D64" s="111">
        <v>1</v>
      </c>
      <c r="E64" s="164">
        <v>405</v>
      </c>
      <c r="F64" s="111" t="s">
        <v>1192</v>
      </c>
      <c r="G64" s="114" t="s">
        <v>1009</v>
      </c>
      <c r="H64" s="115">
        <v>135</v>
      </c>
      <c r="I64" s="115">
        <v>110</v>
      </c>
      <c r="J64" s="115">
        <v>110</v>
      </c>
      <c r="K64" s="116">
        <v>1511</v>
      </c>
      <c r="L64" s="114">
        <v>2</v>
      </c>
      <c r="M64" s="116" t="s">
        <v>54</v>
      </c>
    </row>
    <row r="65" spans="1:13" x14ac:dyDescent="0.2">
      <c r="A65" s="110" t="s">
        <v>1689</v>
      </c>
      <c r="B65" s="187" t="s">
        <v>1193</v>
      </c>
      <c r="C65" s="119" t="s">
        <v>1194</v>
      </c>
      <c r="D65" s="111">
        <v>1</v>
      </c>
      <c r="E65" s="164">
        <v>405</v>
      </c>
      <c r="F65" s="120" t="s">
        <v>1195</v>
      </c>
      <c r="G65" s="114" t="s">
        <v>1009</v>
      </c>
      <c r="H65" s="115">
        <v>135</v>
      </c>
      <c r="I65" s="115">
        <v>110</v>
      </c>
      <c r="J65" s="115">
        <v>110</v>
      </c>
      <c r="K65" s="116">
        <v>1266</v>
      </c>
      <c r="L65" s="114">
        <v>2</v>
      </c>
      <c r="M65" s="116" t="s">
        <v>54</v>
      </c>
    </row>
    <row r="66" spans="1:13" x14ac:dyDescent="0.2">
      <c r="A66" s="92" t="s">
        <v>1688</v>
      </c>
      <c r="B66" s="188" t="s">
        <v>1196</v>
      </c>
      <c r="C66" s="94" t="s">
        <v>1197</v>
      </c>
      <c r="D66" s="93">
        <v>1</v>
      </c>
      <c r="E66" s="165">
        <v>405</v>
      </c>
      <c r="F66" s="93" t="s">
        <v>1198</v>
      </c>
      <c r="G66" s="96" t="s">
        <v>1009</v>
      </c>
      <c r="H66" s="97">
        <v>135</v>
      </c>
      <c r="I66" s="97">
        <v>110</v>
      </c>
      <c r="J66" s="97">
        <v>110</v>
      </c>
      <c r="K66" s="98">
        <v>2008</v>
      </c>
      <c r="L66" s="96">
        <v>2</v>
      </c>
      <c r="M66" s="98" t="s">
        <v>54</v>
      </c>
    </row>
    <row r="67" spans="1:13" x14ac:dyDescent="0.2">
      <c r="A67" s="110" t="s">
        <v>1689</v>
      </c>
      <c r="B67" s="187" t="s">
        <v>1199</v>
      </c>
      <c r="C67" s="112" t="s">
        <v>1200</v>
      </c>
      <c r="D67" s="111">
        <v>1</v>
      </c>
      <c r="E67" s="164">
        <v>405</v>
      </c>
      <c r="F67" s="111" t="s">
        <v>1201</v>
      </c>
      <c r="G67" s="114" t="s">
        <v>1009</v>
      </c>
      <c r="H67" s="115">
        <v>135</v>
      </c>
      <c r="I67" s="115">
        <v>110</v>
      </c>
      <c r="J67" s="115">
        <v>110</v>
      </c>
      <c r="K67" s="116">
        <v>1257</v>
      </c>
      <c r="L67" s="114">
        <v>2</v>
      </c>
      <c r="M67" s="116" t="s">
        <v>54</v>
      </c>
    </row>
    <row r="68" spans="1:13" x14ac:dyDescent="0.2">
      <c r="A68" s="137" t="s">
        <v>1690</v>
      </c>
      <c r="B68" s="189" t="s">
        <v>1202</v>
      </c>
      <c r="C68" s="139" t="s">
        <v>1203</v>
      </c>
      <c r="D68" s="138">
        <v>1</v>
      </c>
      <c r="E68" s="166">
        <v>405</v>
      </c>
      <c r="F68" s="138" t="s">
        <v>1204</v>
      </c>
      <c r="G68" s="141" t="s">
        <v>1009</v>
      </c>
      <c r="H68" s="142">
        <v>135</v>
      </c>
      <c r="I68" s="142">
        <v>110</v>
      </c>
      <c r="J68" s="142">
        <v>110</v>
      </c>
      <c r="K68" s="143">
        <v>1431</v>
      </c>
      <c r="L68" s="141">
        <v>2</v>
      </c>
      <c r="M68" s="143" t="s">
        <v>54</v>
      </c>
    </row>
    <row r="69" spans="1:13" x14ac:dyDescent="0.2">
      <c r="A69" s="124" t="s">
        <v>1687</v>
      </c>
      <c r="B69" s="186" t="s">
        <v>1205</v>
      </c>
      <c r="C69" s="126" t="s">
        <v>1206</v>
      </c>
      <c r="D69" s="125">
        <v>1</v>
      </c>
      <c r="E69" s="163">
        <v>405</v>
      </c>
      <c r="F69" s="125" t="s">
        <v>1207</v>
      </c>
      <c r="G69" s="128" t="s">
        <v>1009</v>
      </c>
      <c r="H69" s="129">
        <v>135</v>
      </c>
      <c r="I69" s="129">
        <v>110</v>
      </c>
      <c r="J69" s="129">
        <v>110</v>
      </c>
      <c r="K69" s="130">
        <v>1431</v>
      </c>
      <c r="L69" s="128">
        <v>2</v>
      </c>
      <c r="M69" s="130" t="s">
        <v>54</v>
      </c>
    </row>
    <row r="70" spans="1:13" x14ac:dyDescent="0.2">
      <c r="A70" s="92" t="s">
        <v>1688</v>
      </c>
      <c r="B70" s="188" t="s">
        <v>1208</v>
      </c>
      <c r="C70" s="94" t="s">
        <v>1209</v>
      </c>
      <c r="D70" s="93">
        <v>1</v>
      </c>
      <c r="E70" s="165">
        <v>405</v>
      </c>
      <c r="F70" s="93" t="s">
        <v>1210</v>
      </c>
      <c r="G70" s="96" t="s">
        <v>1009</v>
      </c>
      <c r="H70" s="97">
        <v>135</v>
      </c>
      <c r="I70" s="97">
        <v>110</v>
      </c>
      <c r="J70" s="97">
        <v>110</v>
      </c>
      <c r="K70" s="98">
        <v>1266</v>
      </c>
      <c r="L70" s="96">
        <v>2</v>
      </c>
      <c r="M70" s="98" t="s">
        <v>54</v>
      </c>
    </row>
    <row r="71" spans="1:13" x14ac:dyDescent="0.2">
      <c r="A71" s="92" t="s">
        <v>1688</v>
      </c>
      <c r="B71" s="188" t="s">
        <v>1211</v>
      </c>
      <c r="C71" s="94" t="s">
        <v>1212</v>
      </c>
      <c r="D71" s="93">
        <v>1</v>
      </c>
      <c r="E71" s="165">
        <v>405</v>
      </c>
      <c r="F71" s="93" t="s">
        <v>1213</v>
      </c>
      <c r="G71" s="96" t="s">
        <v>1009</v>
      </c>
      <c r="H71" s="97">
        <v>135</v>
      </c>
      <c r="I71" s="97">
        <v>110</v>
      </c>
      <c r="J71" s="97">
        <v>110</v>
      </c>
      <c r="K71" s="98">
        <v>1986</v>
      </c>
      <c r="L71" s="96">
        <v>2</v>
      </c>
      <c r="M71" s="98" t="s">
        <v>54</v>
      </c>
    </row>
    <row r="72" spans="1:13" x14ac:dyDescent="0.2">
      <c r="A72" s="124" t="s">
        <v>1687</v>
      </c>
      <c r="B72" s="186" t="s">
        <v>1214</v>
      </c>
      <c r="C72" s="126" t="s">
        <v>1215</v>
      </c>
      <c r="D72" s="125">
        <v>1</v>
      </c>
      <c r="E72" s="163">
        <v>405</v>
      </c>
      <c r="F72" s="125" t="s">
        <v>1216</v>
      </c>
      <c r="G72" s="128" t="s">
        <v>1009</v>
      </c>
      <c r="H72" s="129">
        <v>135</v>
      </c>
      <c r="I72" s="129">
        <v>110</v>
      </c>
      <c r="J72" s="129">
        <v>110</v>
      </c>
      <c r="K72" s="130">
        <v>1351</v>
      </c>
      <c r="L72" s="128">
        <v>2</v>
      </c>
      <c r="M72" s="130" t="s">
        <v>54</v>
      </c>
    </row>
    <row r="73" spans="1:13" x14ac:dyDescent="0.2">
      <c r="A73" s="92" t="s">
        <v>1688</v>
      </c>
      <c r="B73" s="188" t="s">
        <v>1217</v>
      </c>
      <c r="C73" s="94" t="s">
        <v>1218</v>
      </c>
      <c r="D73" s="93">
        <v>1</v>
      </c>
      <c r="E73" s="165">
        <v>405</v>
      </c>
      <c r="F73" s="93" t="s">
        <v>1219</v>
      </c>
      <c r="G73" s="96" t="s">
        <v>1009</v>
      </c>
      <c r="H73" s="97">
        <v>135</v>
      </c>
      <c r="I73" s="97">
        <v>110</v>
      </c>
      <c r="J73" s="97">
        <v>110</v>
      </c>
      <c r="K73" s="98">
        <v>2013</v>
      </c>
      <c r="L73" s="96">
        <v>2</v>
      </c>
      <c r="M73" s="98" t="s">
        <v>54</v>
      </c>
    </row>
    <row r="74" spans="1:13" x14ac:dyDescent="0.2">
      <c r="A74" s="92" t="s">
        <v>1688</v>
      </c>
      <c r="B74" s="188" t="s">
        <v>1220</v>
      </c>
      <c r="C74" s="94" t="s">
        <v>1221</v>
      </c>
      <c r="D74" s="93">
        <v>1</v>
      </c>
      <c r="E74" s="165">
        <v>405</v>
      </c>
      <c r="F74" s="93" t="s">
        <v>1222</v>
      </c>
      <c r="G74" s="96" t="s">
        <v>1009</v>
      </c>
      <c r="H74" s="97">
        <v>135</v>
      </c>
      <c r="I74" s="97">
        <v>110</v>
      </c>
      <c r="J74" s="97">
        <v>110</v>
      </c>
      <c r="K74" s="98">
        <v>1906</v>
      </c>
      <c r="L74" s="96">
        <v>2</v>
      </c>
      <c r="M74" s="98" t="s">
        <v>54</v>
      </c>
    </row>
    <row r="75" spans="1:13" x14ac:dyDescent="0.2">
      <c r="A75" s="110" t="s">
        <v>1689</v>
      </c>
      <c r="B75" s="187" t="s">
        <v>1223</v>
      </c>
      <c r="C75" s="112" t="s">
        <v>1224</v>
      </c>
      <c r="D75" s="111">
        <v>1</v>
      </c>
      <c r="E75" s="164">
        <v>405</v>
      </c>
      <c r="F75" s="111" t="s">
        <v>1225</v>
      </c>
      <c r="G75" s="114" t="s">
        <v>1009</v>
      </c>
      <c r="H75" s="115">
        <v>135</v>
      </c>
      <c r="I75" s="115">
        <v>110</v>
      </c>
      <c r="J75" s="115">
        <v>110</v>
      </c>
      <c r="K75" s="116">
        <v>1306</v>
      </c>
      <c r="L75" s="114">
        <v>2</v>
      </c>
      <c r="M75" s="116" t="s">
        <v>54</v>
      </c>
    </row>
    <row r="76" spans="1:13" x14ac:dyDescent="0.2">
      <c r="A76" s="137" t="s">
        <v>1690</v>
      </c>
      <c r="B76" s="189" t="s">
        <v>1226</v>
      </c>
      <c r="C76" s="139" t="s">
        <v>1227</v>
      </c>
      <c r="D76" s="138">
        <v>1</v>
      </c>
      <c r="E76" s="166">
        <v>405</v>
      </c>
      <c r="F76" s="138" t="s">
        <v>1228</v>
      </c>
      <c r="G76" s="141" t="s">
        <v>1009</v>
      </c>
      <c r="H76" s="142">
        <v>135</v>
      </c>
      <c r="I76" s="142">
        <v>110</v>
      </c>
      <c r="J76" s="142">
        <v>110</v>
      </c>
      <c r="K76" s="143">
        <v>1102</v>
      </c>
      <c r="L76" s="141">
        <v>2</v>
      </c>
      <c r="M76" s="143" t="s">
        <v>54</v>
      </c>
    </row>
    <row r="77" spans="1:13" x14ac:dyDescent="0.2">
      <c r="A77" s="92" t="s">
        <v>1688</v>
      </c>
      <c r="B77" s="188" t="s">
        <v>1229</v>
      </c>
      <c r="C77" s="94" t="s">
        <v>1230</v>
      </c>
      <c r="D77" s="93">
        <v>1</v>
      </c>
      <c r="E77" s="165">
        <v>405</v>
      </c>
      <c r="F77" s="105" t="s">
        <v>1231</v>
      </c>
      <c r="G77" s="96" t="s">
        <v>1009</v>
      </c>
      <c r="H77" s="97">
        <v>135</v>
      </c>
      <c r="I77" s="97">
        <v>110</v>
      </c>
      <c r="J77" s="97">
        <v>110</v>
      </c>
      <c r="K77" s="98">
        <v>1257</v>
      </c>
      <c r="L77" s="96">
        <v>2</v>
      </c>
      <c r="M77" s="98" t="s">
        <v>54</v>
      </c>
    </row>
    <row r="78" spans="1:13" x14ac:dyDescent="0.2">
      <c r="A78" s="110" t="s">
        <v>1689</v>
      </c>
      <c r="B78" s="187" t="s">
        <v>1232</v>
      </c>
      <c r="C78" s="112" t="s">
        <v>1233</v>
      </c>
      <c r="D78" s="111">
        <v>1</v>
      </c>
      <c r="E78" s="164">
        <v>405</v>
      </c>
      <c r="F78" s="111" t="s">
        <v>1234</v>
      </c>
      <c r="G78" s="114" t="s">
        <v>1009</v>
      </c>
      <c r="H78" s="115">
        <v>135</v>
      </c>
      <c r="I78" s="115">
        <v>110</v>
      </c>
      <c r="J78" s="115">
        <v>110</v>
      </c>
      <c r="K78" s="116">
        <v>1257</v>
      </c>
      <c r="L78" s="114">
        <v>2</v>
      </c>
      <c r="M78" s="116" t="s">
        <v>54</v>
      </c>
    </row>
    <row r="79" spans="1:13" x14ac:dyDescent="0.2">
      <c r="A79" s="124" t="s">
        <v>1687</v>
      </c>
      <c r="B79" s="186" t="s">
        <v>1235</v>
      </c>
      <c r="C79" s="126" t="s">
        <v>1236</v>
      </c>
      <c r="D79" s="125">
        <v>1</v>
      </c>
      <c r="E79" s="163">
        <v>405</v>
      </c>
      <c r="F79" s="125" t="s">
        <v>1237</v>
      </c>
      <c r="G79" s="128" t="s">
        <v>1009</v>
      </c>
      <c r="H79" s="129">
        <v>135</v>
      </c>
      <c r="I79" s="129">
        <v>110</v>
      </c>
      <c r="J79" s="129">
        <v>110</v>
      </c>
      <c r="K79" s="130">
        <v>1306</v>
      </c>
      <c r="L79" s="128">
        <v>2</v>
      </c>
      <c r="M79" s="130" t="s">
        <v>54</v>
      </c>
    </row>
    <row r="80" spans="1:13" x14ac:dyDescent="0.2">
      <c r="A80" s="124" t="s">
        <v>1687</v>
      </c>
      <c r="B80" s="186" t="s">
        <v>1238</v>
      </c>
      <c r="C80" s="126" t="s">
        <v>1239</v>
      </c>
      <c r="D80" s="125">
        <v>1</v>
      </c>
      <c r="E80" s="163">
        <v>405</v>
      </c>
      <c r="F80" s="125" t="s">
        <v>1240</v>
      </c>
      <c r="G80" s="128" t="s">
        <v>1009</v>
      </c>
      <c r="H80" s="129">
        <v>135</v>
      </c>
      <c r="I80" s="129">
        <v>110</v>
      </c>
      <c r="J80" s="129">
        <v>110</v>
      </c>
      <c r="K80" s="130">
        <v>2057</v>
      </c>
      <c r="L80" s="128">
        <v>2</v>
      </c>
      <c r="M80" s="130" t="s">
        <v>54</v>
      </c>
    </row>
    <row r="81" spans="1:13" x14ac:dyDescent="0.2">
      <c r="A81" s="137" t="s">
        <v>1690</v>
      </c>
      <c r="B81" s="189" t="s">
        <v>1241</v>
      </c>
      <c r="C81" s="139" t="s">
        <v>1242</v>
      </c>
      <c r="D81" s="138">
        <v>1</v>
      </c>
      <c r="E81" s="166">
        <v>405</v>
      </c>
      <c r="F81" s="138" t="s">
        <v>1243</v>
      </c>
      <c r="G81" s="141" t="s">
        <v>1009</v>
      </c>
      <c r="H81" s="142">
        <v>135</v>
      </c>
      <c r="I81" s="142">
        <v>110</v>
      </c>
      <c r="J81" s="142">
        <v>110</v>
      </c>
      <c r="K81" s="143">
        <v>1551</v>
      </c>
      <c r="L81" s="141">
        <v>2</v>
      </c>
      <c r="M81" s="143" t="s">
        <v>54</v>
      </c>
    </row>
    <row r="82" spans="1:13" x14ac:dyDescent="0.2">
      <c r="A82" s="110" t="s">
        <v>1689</v>
      </c>
      <c r="B82" s="187" t="s">
        <v>1244</v>
      </c>
      <c r="C82" s="112" t="s">
        <v>1245</v>
      </c>
      <c r="D82" s="111">
        <v>1</v>
      </c>
      <c r="E82" s="164">
        <v>405</v>
      </c>
      <c r="F82" s="111" t="s">
        <v>1246</v>
      </c>
      <c r="G82" s="114" t="s">
        <v>1009</v>
      </c>
      <c r="H82" s="115">
        <v>135</v>
      </c>
      <c r="I82" s="115">
        <v>110</v>
      </c>
      <c r="J82" s="115">
        <v>110</v>
      </c>
      <c r="K82" s="116">
        <v>1306</v>
      </c>
      <c r="L82" s="114">
        <v>2</v>
      </c>
      <c r="M82" s="116" t="s">
        <v>54</v>
      </c>
    </row>
    <row r="83" spans="1:13" x14ac:dyDescent="0.2">
      <c r="A83" s="124" t="s">
        <v>1687</v>
      </c>
      <c r="B83" s="186" t="s">
        <v>1247</v>
      </c>
      <c r="C83" s="126" t="s">
        <v>1248</v>
      </c>
      <c r="D83" s="125">
        <v>1</v>
      </c>
      <c r="E83" s="163">
        <v>405</v>
      </c>
      <c r="F83" s="125" t="s">
        <v>1249</v>
      </c>
      <c r="G83" s="128" t="s">
        <v>1009</v>
      </c>
      <c r="H83" s="129">
        <v>135</v>
      </c>
      <c r="I83" s="129">
        <v>110</v>
      </c>
      <c r="J83" s="129">
        <v>110</v>
      </c>
      <c r="K83" s="130">
        <v>1306</v>
      </c>
      <c r="L83" s="128">
        <v>2</v>
      </c>
      <c r="M83" s="130" t="s">
        <v>54</v>
      </c>
    </row>
    <row r="84" spans="1:13" x14ac:dyDescent="0.2">
      <c r="A84" s="137" t="s">
        <v>1690</v>
      </c>
      <c r="B84" s="189" t="s">
        <v>1250</v>
      </c>
      <c r="C84" s="149" t="s">
        <v>1251</v>
      </c>
      <c r="D84" s="138">
        <v>1</v>
      </c>
      <c r="E84" s="166">
        <v>405</v>
      </c>
      <c r="F84" s="138" t="s">
        <v>1252</v>
      </c>
      <c r="G84" s="141" t="s">
        <v>1009</v>
      </c>
      <c r="H84" s="142">
        <v>135</v>
      </c>
      <c r="I84" s="142">
        <v>110</v>
      </c>
      <c r="J84" s="142">
        <v>110</v>
      </c>
      <c r="K84" s="143">
        <v>1373</v>
      </c>
      <c r="L84" s="141">
        <v>2</v>
      </c>
      <c r="M84" s="143" t="s">
        <v>54</v>
      </c>
    </row>
    <row r="85" spans="1:13" x14ac:dyDescent="0.2">
      <c r="A85" s="137" t="s">
        <v>1690</v>
      </c>
      <c r="B85" s="189" t="s">
        <v>1253</v>
      </c>
      <c r="C85" s="139" t="s">
        <v>1674</v>
      </c>
      <c r="D85" s="138">
        <v>1</v>
      </c>
      <c r="E85" s="166">
        <v>405</v>
      </c>
      <c r="F85" s="138" t="s">
        <v>1254</v>
      </c>
      <c r="G85" s="141" t="s">
        <v>1009</v>
      </c>
      <c r="H85" s="142">
        <v>135</v>
      </c>
      <c r="I85" s="142">
        <v>110</v>
      </c>
      <c r="J85" s="142">
        <v>110</v>
      </c>
      <c r="K85" s="143">
        <v>1959</v>
      </c>
      <c r="L85" s="141">
        <v>2</v>
      </c>
      <c r="M85" s="143" t="s">
        <v>54</v>
      </c>
    </row>
    <row r="86" spans="1:13" ht="17" x14ac:dyDescent="0.2">
      <c r="A86" s="137" t="s">
        <v>1690</v>
      </c>
      <c r="B86" s="189" t="s">
        <v>1646</v>
      </c>
      <c r="C86" s="139" t="s">
        <v>1675</v>
      </c>
      <c r="D86" s="140">
        <v>1</v>
      </c>
      <c r="E86" s="166">
        <v>405</v>
      </c>
      <c r="F86" s="138">
        <v>5060937765286</v>
      </c>
      <c r="G86" s="140" t="s">
        <v>1009</v>
      </c>
      <c r="H86" s="150">
        <v>135</v>
      </c>
      <c r="I86" s="150">
        <v>110</v>
      </c>
      <c r="J86" s="150">
        <v>110</v>
      </c>
      <c r="K86" s="146"/>
      <c r="L86" s="141">
        <v>2</v>
      </c>
      <c r="M86" s="143" t="s">
        <v>898</v>
      </c>
    </row>
    <row r="87" spans="1:13" ht="17" x14ac:dyDescent="0.2">
      <c r="A87" s="137" t="s">
        <v>1690</v>
      </c>
      <c r="B87" s="189" t="s">
        <v>1649</v>
      </c>
      <c r="C87" s="139" t="s">
        <v>1652</v>
      </c>
      <c r="D87" s="140">
        <v>1</v>
      </c>
      <c r="E87" s="166">
        <v>405</v>
      </c>
      <c r="F87" s="138" t="s">
        <v>1295</v>
      </c>
      <c r="G87" s="140" t="s">
        <v>1009</v>
      </c>
      <c r="H87" s="150">
        <v>135</v>
      </c>
      <c r="I87" s="150">
        <v>110</v>
      </c>
      <c r="J87" s="150">
        <v>110</v>
      </c>
      <c r="K87" s="146"/>
      <c r="L87" s="141">
        <v>2</v>
      </c>
      <c r="M87" s="143" t="s">
        <v>898</v>
      </c>
    </row>
    <row r="88" spans="1:13" x14ac:dyDescent="0.2">
      <c r="A88" s="81"/>
      <c r="B88" s="185" t="s">
        <v>1255</v>
      </c>
      <c r="C88" s="59" t="s">
        <v>1256</v>
      </c>
      <c r="D88" s="62">
        <v>1</v>
      </c>
      <c r="E88" s="190">
        <v>509</v>
      </c>
      <c r="F88" s="62" t="s">
        <v>1257</v>
      </c>
      <c r="G88" s="64" t="s">
        <v>1009</v>
      </c>
      <c r="H88" s="63">
        <v>135</v>
      </c>
      <c r="I88" s="63">
        <v>110</v>
      </c>
      <c r="J88" s="63">
        <v>110</v>
      </c>
      <c r="K88" s="73">
        <v>1351</v>
      </c>
      <c r="L88" s="64">
        <v>3</v>
      </c>
      <c r="M88" s="73" t="s">
        <v>54</v>
      </c>
    </row>
    <row r="89" spans="1:13" x14ac:dyDescent="0.2">
      <c r="A89" s="81"/>
      <c r="B89" s="185" t="s">
        <v>1258</v>
      </c>
      <c r="C89" s="59" t="s">
        <v>1259</v>
      </c>
      <c r="D89" s="62">
        <v>1</v>
      </c>
      <c r="E89" s="190">
        <v>509</v>
      </c>
      <c r="F89" s="62" t="s">
        <v>1260</v>
      </c>
      <c r="G89" s="64" t="s">
        <v>1009</v>
      </c>
      <c r="H89" s="63">
        <v>135</v>
      </c>
      <c r="I89" s="63">
        <v>110</v>
      </c>
      <c r="J89" s="63">
        <v>110</v>
      </c>
      <c r="K89" s="73">
        <v>1164</v>
      </c>
      <c r="L89" s="64">
        <v>3</v>
      </c>
      <c r="M89" s="73" t="s">
        <v>54</v>
      </c>
    </row>
    <row r="90" spans="1:13" x14ac:dyDescent="0.2">
      <c r="A90" s="81"/>
      <c r="B90" s="185" t="s">
        <v>1261</v>
      </c>
      <c r="C90" s="59" t="s">
        <v>1262</v>
      </c>
      <c r="D90" s="62">
        <v>1</v>
      </c>
      <c r="E90" s="190">
        <v>509</v>
      </c>
      <c r="F90" s="62" t="s">
        <v>1263</v>
      </c>
      <c r="G90" s="64" t="s">
        <v>1009</v>
      </c>
      <c r="H90" s="63">
        <v>135</v>
      </c>
      <c r="I90" s="63">
        <v>110</v>
      </c>
      <c r="J90" s="63">
        <v>110</v>
      </c>
      <c r="K90" s="73">
        <v>1102</v>
      </c>
      <c r="L90" s="64">
        <v>3</v>
      </c>
      <c r="M90" s="73" t="s">
        <v>54</v>
      </c>
    </row>
    <row r="91" spans="1:13" x14ac:dyDescent="0.2">
      <c r="A91" s="81"/>
      <c r="B91" s="185" t="s">
        <v>1264</v>
      </c>
      <c r="C91" s="59" t="s">
        <v>1265</v>
      </c>
      <c r="D91" s="62">
        <v>1</v>
      </c>
      <c r="E91" s="190">
        <v>509</v>
      </c>
      <c r="F91" s="62" t="s">
        <v>1266</v>
      </c>
      <c r="G91" s="64" t="s">
        <v>1009</v>
      </c>
      <c r="H91" s="63">
        <v>135</v>
      </c>
      <c r="I91" s="63">
        <v>110</v>
      </c>
      <c r="J91" s="63">
        <v>110</v>
      </c>
      <c r="K91" s="73">
        <v>1817</v>
      </c>
      <c r="L91" s="64">
        <v>3</v>
      </c>
      <c r="M91" s="73" t="s">
        <v>54</v>
      </c>
    </row>
    <row r="92" spans="1:13" x14ac:dyDescent="0.2">
      <c r="A92" s="81"/>
      <c r="B92" s="185" t="s">
        <v>1267</v>
      </c>
      <c r="C92" s="59" t="s">
        <v>1268</v>
      </c>
      <c r="D92" s="62">
        <v>1</v>
      </c>
      <c r="E92" s="190">
        <v>509</v>
      </c>
      <c r="F92" s="62" t="s">
        <v>1269</v>
      </c>
      <c r="G92" s="64" t="s">
        <v>1009</v>
      </c>
      <c r="H92" s="63">
        <v>135</v>
      </c>
      <c r="I92" s="63">
        <v>110</v>
      </c>
      <c r="J92" s="63">
        <v>110</v>
      </c>
      <c r="K92" s="73">
        <v>2115</v>
      </c>
      <c r="L92" s="64">
        <v>3</v>
      </c>
      <c r="M92" s="73" t="s">
        <v>54</v>
      </c>
    </row>
    <row r="93" spans="1:13" x14ac:dyDescent="0.2">
      <c r="A93" s="81"/>
      <c r="B93" s="185" t="s">
        <v>1270</v>
      </c>
      <c r="C93" s="59" t="s">
        <v>1271</v>
      </c>
      <c r="D93" s="62">
        <v>1</v>
      </c>
      <c r="E93" s="190">
        <v>509</v>
      </c>
      <c r="F93" s="62" t="s">
        <v>1272</v>
      </c>
      <c r="G93" s="64" t="s">
        <v>1009</v>
      </c>
      <c r="H93" s="63">
        <v>135</v>
      </c>
      <c r="I93" s="63">
        <v>110</v>
      </c>
      <c r="J93" s="63">
        <v>110</v>
      </c>
      <c r="K93" s="73">
        <v>2959</v>
      </c>
      <c r="L93" s="64">
        <v>3</v>
      </c>
      <c r="M93" s="73" t="s">
        <v>899</v>
      </c>
    </row>
    <row r="94" spans="1:13" x14ac:dyDescent="0.2">
      <c r="A94" s="81"/>
      <c r="B94" s="185" t="s">
        <v>1273</v>
      </c>
      <c r="C94" s="59" t="s">
        <v>1274</v>
      </c>
      <c r="D94" s="74">
        <v>1</v>
      </c>
      <c r="E94" s="191">
        <v>509</v>
      </c>
      <c r="F94" s="74" t="s">
        <v>1275</v>
      </c>
      <c r="G94" s="64" t="s">
        <v>1009</v>
      </c>
      <c r="H94" s="63">
        <v>135</v>
      </c>
      <c r="I94" s="63">
        <v>110</v>
      </c>
      <c r="J94" s="63">
        <v>110</v>
      </c>
      <c r="K94" s="73">
        <v>2915</v>
      </c>
      <c r="L94" s="64">
        <v>3</v>
      </c>
      <c r="M94" s="73" t="s">
        <v>54</v>
      </c>
    </row>
    <row r="95" spans="1:13" x14ac:dyDescent="0.2">
      <c r="A95" s="81"/>
      <c r="B95" s="185" t="s">
        <v>1276</v>
      </c>
      <c r="C95" s="59" t="s">
        <v>1277</v>
      </c>
      <c r="D95" s="74">
        <v>1</v>
      </c>
      <c r="E95" s="191">
        <v>509</v>
      </c>
      <c r="F95" s="74" t="s">
        <v>1278</v>
      </c>
      <c r="G95" s="64" t="s">
        <v>1009</v>
      </c>
      <c r="H95" s="63">
        <v>135</v>
      </c>
      <c r="I95" s="63">
        <v>110</v>
      </c>
      <c r="J95" s="63">
        <v>110</v>
      </c>
      <c r="K95" s="73">
        <v>1257</v>
      </c>
      <c r="L95" s="64">
        <v>3</v>
      </c>
      <c r="M95" s="73" t="s">
        <v>54</v>
      </c>
    </row>
    <row r="96" spans="1:13" x14ac:dyDescent="0.2">
      <c r="A96" s="81"/>
      <c r="B96" s="185" t="s">
        <v>1279</v>
      </c>
      <c r="C96" s="59" t="s">
        <v>1280</v>
      </c>
      <c r="D96" s="74">
        <v>1</v>
      </c>
      <c r="E96" s="191">
        <v>509</v>
      </c>
      <c r="F96" s="74" t="s">
        <v>1281</v>
      </c>
      <c r="G96" s="64" t="s">
        <v>1009</v>
      </c>
      <c r="H96" s="63">
        <v>135</v>
      </c>
      <c r="I96" s="63">
        <v>110</v>
      </c>
      <c r="J96" s="63">
        <v>110</v>
      </c>
      <c r="K96" s="73">
        <v>1311</v>
      </c>
      <c r="L96" s="64">
        <v>3</v>
      </c>
      <c r="M96" s="73" t="s">
        <v>54</v>
      </c>
    </row>
    <row r="97" spans="1:13" x14ac:dyDescent="0.2">
      <c r="A97" s="81"/>
      <c r="B97" s="185" t="s">
        <v>1282</v>
      </c>
      <c r="C97" s="59" t="s">
        <v>1592</v>
      </c>
      <c r="D97" s="74">
        <v>1</v>
      </c>
      <c r="E97" s="191">
        <v>509</v>
      </c>
      <c r="F97" s="74" t="s">
        <v>1283</v>
      </c>
      <c r="G97" s="64" t="s">
        <v>1009</v>
      </c>
      <c r="H97" s="63">
        <v>135</v>
      </c>
      <c r="I97" s="63">
        <v>110</v>
      </c>
      <c r="J97" s="63">
        <v>110</v>
      </c>
      <c r="K97" s="73">
        <v>1239</v>
      </c>
      <c r="L97" s="64">
        <v>3</v>
      </c>
      <c r="M97" s="73" t="s">
        <v>54</v>
      </c>
    </row>
    <row r="98" spans="1:13" x14ac:dyDescent="0.2">
      <c r="A98" s="81"/>
      <c r="B98" s="185" t="s">
        <v>1284</v>
      </c>
      <c r="C98" s="59" t="s">
        <v>1285</v>
      </c>
      <c r="D98" s="74">
        <v>1</v>
      </c>
      <c r="E98" s="191">
        <v>509</v>
      </c>
      <c r="F98" s="74" t="s">
        <v>1286</v>
      </c>
      <c r="G98" s="64" t="s">
        <v>1009</v>
      </c>
      <c r="H98" s="63">
        <v>135</v>
      </c>
      <c r="I98" s="63">
        <v>110</v>
      </c>
      <c r="J98" s="63">
        <v>110</v>
      </c>
      <c r="K98" s="73">
        <v>1226</v>
      </c>
      <c r="L98" s="64">
        <v>3</v>
      </c>
      <c r="M98" s="73" t="s">
        <v>54</v>
      </c>
    </row>
    <row r="99" spans="1:13" x14ac:dyDescent="0.2">
      <c r="A99" s="81"/>
      <c r="B99" s="185" t="s">
        <v>1287</v>
      </c>
      <c r="C99" s="59" t="s">
        <v>1288</v>
      </c>
      <c r="D99" s="74">
        <v>1</v>
      </c>
      <c r="E99" s="191">
        <v>509</v>
      </c>
      <c r="F99" s="74" t="s">
        <v>1289</v>
      </c>
      <c r="G99" s="64" t="s">
        <v>1009</v>
      </c>
      <c r="H99" s="63">
        <v>135</v>
      </c>
      <c r="I99" s="63">
        <v>110</v>
      </c>
      <c r="J99" s="63">
        <v>110</v>
      </c>
      <c r="K99" s="73">
        <v>1302</v>
      </c>
      <c r="L99" s="64">
        <v>3</v>
      </c>
      <c r="M99" s="73" t="s">
        <v>54</v>
      </c>
    </row>
    <row r="100" spans="1:13" x14ac:dyDescent="0.2">
      <c r="A100" s="81"/>
      <c r="B100" s="185" t="s">
        <v>1290</v>
      </c>
      <c r="C100" s="59" t="s">
        <v>1291</v>
      </c>
      <c r="D100" s="74">
        <v>1</v>
      </c>
      <c r="E100" s="191">
        <v>509</v>
      </c>
      <c r="F100" s="74" t="s">
        <v>1292</v>
      </c>
      <c r="G100" s="64" t="s">
        <v>1009</v>
      </c>
      <c r="H100" s="63">
        <v>135</v>
      </c>
      <c r="I100" s="63">
        <v>110</v>
      </c>
      <c r="J100" s="63">
        <v>110</v>
      </c>
      <c r="K100" s="73">
        <v>1302</v>
      </c>
      <c r="L100" s="64">
        <v>3</v>
      </c>
      <c r="M100" s="73" t="s">
        <v>54</v>
      </c>
    </row>
    <row r="101" spans="1:13" x14ac:dyDescent="0.2">
      <c r="A101" s="137" t="s">
        <v>1690</v>
      </c>
      <c r="B101" s="189" t="s">
        <v>1293</v>
      </c>
      <c r="C101" s="139" t="s">
        <v>1294</v>
      </c>
      <c r="D101" s="151">
        <v>1</v>
      </c>
      <c r="E101" s="167">
        <v>509</v>
      </c>
      <c r="F101" s="151" t="s">
        <v>1655</v>
      </c>
      <c r="G101" s="141" t="s">
        <v>1009</v>
      </c>
      <c r="H101" s="142">
        <v>135</v>
      </c>
      <c r="I101" s="142">
        <v>110</v>
      </c>
      <c r="J101" s="142">
        <v>110</v>
      </c>
      <c r="K101" s="143">
        <v>1306</v>
      </c>
      <c r="L101" s="141">
        <v>3</v>
      </c>
      <c r="M101" s="143" t="s">
        <v>54</v>
      </c>
    </row>
    <row r="102" spans="1:13" x14ac:dyDescent="0.2">
      <c r="A102" s="124" t="s">
        <v>1687</v>
      </c>
      <c r="B102" s="186" t="s">
        <v>1296</v>
      </c>
      <c r="C102" s="126" t="s">
        <v>1297</v>
      </c>
      <c r="D102" s="134">
        <v>1</v>
      </c>
      <c r="E102" s="168">
        <v>509</v>
      </c>
      <c r="F102" s="134" t="s">
        <v>1298</v>
      </c>
      <c r="G102" s="128" t="s">
        <v>1009</v>
      </c>
      <c r="H102" s="129">
        <v>135</v>
      </c>
      <c r="I102" s="129">
        <v>110</v>
      </c>
      <c r="J102" s="129">
        <v>110</v>
      </c>
      <c r="K102" s="130">
        <v>1266</v>
      </c>
      <c r="L102" s="128">
        <v>3</v>
      </c>
      <c r="M102" s="130" t="s">
        <v>54</v>
      </c>
    </row>
    <row r="103" spans="1:13" x14ac:dyDescent="0.2">
      <c r="A103" s="110" t="s">
        <v>1689</v>
      </c>
      <c r="B103" s="187" t="s">
        <v>1403</v>
      </c>
      <c r="C103" s="112" t="s">
        <v>1299</v>
      </c>
      <c r="D103" s="121">
        <v>1</v>
      </c>
      <c r="E103" s="169">
        <v>509</v>
      </c>
      <c r="F103" s="121" t="s">
        <v>1300</v>
      </c>
      <c r="G103" s="114" t="s">
        <v>1009</v>
      </c>
      <c r="H103" s="115">
        <v>135</v>
      </c>
      <c r="I103" s="115">
        <v>110</v>
      </c>
      <c r="J103" s="115">
        <v>110</v>
      </c>
      <c r="K103" s="116">
        <v>1724</v>
      </c>
      <c r="L103" s="114">
        <v>3</v>
      </c>
      <c r="M103" s="116" t="s">
        <v>54</v>
      </c>
    </row>
    <row r="104" spans="1:13" x14ac:dyDescent="0.2">
      <c r="A104" s="92" t="s">
        <v>1688</v>
      </c>
      <c r="B104" s="188" t="s">
        <v>1301</v>
      </c>
      <c r="C104" s="94" t="s">
        <v>1302</v>
      </c>
      <c r="D104" s="106">
        <v>1</v>
      </c>
      <c r="E104" s="170">
        <v>509</v>
      </c>
      <c r="F104" s="106" t="s">
        <v>1303</v>
      </c>
      <c r="G104" s="96" t="s">
        <v>1009</v>
      </c>
      <c r="H104" s="97">
        <v>135</v>
      </c>
      <c r="I104" s="97">
        <v>110</v>
      </c>
      <c r="J104" s="97">
        <v>110</v>
      </c>
      <c r="K104" s="98">
        <v>1266</v>
      </c>
      <c r="L104" s="96">
        <v>3</v>
      </c>
      <c r="M104" s="98" t="s">
        <v>54</v>
      </c>
    </row>
    <row r="105" spans="1:13" x14ac:dyDescent="0.2">
      <c r="A105" s="124" t="s">
        <v>1687</v>
      </c>
      <c r="B105" s="186" t="s">
        <v>1304</v>
      </c>
      <c r="C105" s="126" t="s">
        <v>1305</v>
      </c>
      <c r="D105" s="134">
        <v>1</v>
      </c>
      <c r="E105" s="168">
        <v>509</v>
      </c>
      <c r="F105" s="134" t="s">
        <v>1306</v>
      </c>
      <c r="G105" s="128" t="s">
        <v>1009</v>
      </c>
      <c r="H105" s="129">
        <v>135</v>
      </c>
      <c r="I105" s="129">
        <v>110</v>
      </c>
      <c r="J105" s="129">
        <v>110</v>
      </c>
      <c r="K105" s="130">
        <v>1257</v>
      </c>
      <c r="L105" s="128">
        <v>3</v>
      </c>
      <c r="M105" s="130" t="s">
        <v>54</v>
      </c>
    </row>
    <row r="106" spans="1:13" x14ac:dyDescent="0.2">
      <c r="A106" s="110" t="s">
        <v>1689</v>
      </c>
      <c r="B106" s="187" t="s">
        <v>1307</v>
      </c>
      <c r="C106" s="112" t="s">
        <v>1676</v>
      </c>
      <c r="D106" s="121">
        <v>1</v>
      </c>
      <c r="E106" s="169">
        <v>509</v>
      </c>
      <c r="F106" s="121" t="s">
        <v>1308</v>
      </c>
      <c r="G106" s="114" t="s">
        <v>1009</v>
      </c>
      <c r="H106" s="115">
        <v>135</v>
      </c>
      <c r="I106" s="115">
        <v>110</v>
      </c>
      <c r="J106" s="115">
        <v>110</v>
      </c>
      <c r="K106" s="116">
        <v>1399</v>
      </c>
      <c r="L106" s="114">
        <v>3</v>
      </c>
      <c r="M106" s="116" t="s">
        <v>54</v>
      </c>
    </row>
    <row r="107" spans="1:13" x14ac:dyDescent="0.2">
      <c r="A107" s="110" t="s">
        <v>1689</v>
      </c>
      <c r="B107" s="187" t="s">
        <v>1309</v>
      </c>
      <c r="C107" s="112" t="s">
        <v>1310</v>
      </c>
      <c r="D107" s="121">
        <v>1</v>
      </c>
      <c r="E107" s="169">
        <v>509</v>
      </c>
      <c r="F107" s="121" t="s">
        <v>1311</v>
      </c>
      <c r="G107" s="114" t="s">
        <v>1009</v>
      </c>
      <c r="H107" s="115">
        <v>135</v>
      </c>
      <c r="I107" s="115">
        <v>110</v>
      </c>
      <c r="J107" s="115">
        <v>110</v>
      </c>
      <c r="K107" s="116">
        <v>1399</v>
      </c>
      <c r="L107" s="114">
        <v>3</v>
      </c>
      <c r="M107" s="116" t="s">
        <v>54</v>
      </c>
    </row>
    <row r="108" spans="1:13" x14ac:dyDescent="0.2">
      <c r="A108" s="81"/>
      <c r="B108" s="185" t="s">
        <v>1312</v>
      </c>
      <c r="C108" s="59" t="s">
        <v>1313</v>
      </c>
      <c r="D108" s="74">
        <v>1</v>
      </c>
      <c r="E108" s="191">
        <v>728</v>
      </c>
      <c r="F108" s="74" t="s">
        <v>1314</v>
      </c>
      <c r="G108" s="64" t="s">
        <v>1009</v>
      </c>
      <c r="H108" s="63">
        <v>135</v>
      </c>
      <c r="I108" s="63">
        <v>110</v>
      </c>
      <c r="J108" s="63">
        <v>110</v>
      </c>
      <c r="K108" s="73">
        <v>2226</v>
      </c>
      <c r="L108" s="64">
        <v>4</v>
      </c>
      <c r="M108" s="73" t="s">
        <v>54</v>
      </c>
    </row>
    <row r="109" spans="1:13" x14ac:dyDescent="0.2">
      <c r="A109" s="81"/>
      <c r="B109" s="185" t="s">
        <v>1315</v>
      </c>
      <c r="C109" s="59" t="s">
        <v>1316</v>
      </c>
      <c r="D109" s="74">
        <v>1</v>
      </c>
      <c r="E109" s="191">
        <v>728</v>
      </c>
      <c r="F109" s="74" t="s">
        <v>1317</v>
      </c>
      <c r="G109" s="64" t="s">
        <v>1009</v>
      </c>
      <c r="H109" s="63">
        <v>135</v>
      </c>
      <c r="I109" s="63">
        <v>110</v>
      </c>
      <c r="J109" s="63">
        <v>110</v>
      </c>
      <c r="K109" s="73">
        <v>2119</v>
      </c>
      <c r="L109" s="64">
        <v>4</v>
      </c>
      <c r="M109" s="73" t="s">
        <v>54</v>
      </c>
    </row>
    <row r="110" spans="1:13" x14ac:dyDescent="0.2">
      <c r="A110" s="81"/>
      <c r="B110" s="185" t="s">
        <v>1318</v>
      </c>
      <c r="C110" s="59" t="s">
        <v>1319</v>
      </c>
      <c r="D110" s="74">
        <v>1</v>
      </c>
      <c r="E110" s="191">
        <v>728</v>
      </c>
      <c r="F110" s="74" t="s">
        <v>1320</v>
      </c>
      <c r="G110" s="64" t="s">
        <v>1009</v>
      </c>
      <c r="H110" s="63">
        <v>135</v>
      </c>
      <c r="I110" s="63">
        <v>110</v>
      </c>
      <c r="J110" s="63">
        <v>110</v>
      </c>
      <c r="K110" s="73">
        <v>2084</v>
      </c>
      <c r="L110" s="64">
        <v>4</v>
      </c>
      <c r="M110" s="73" t="s">
        <v>54</v>
      </c>
    </row>
    <row r="111" spans="1:13" x14ac:dyDescent="0.2">
      <c r="A111" s="81"/>
      <c r="B111" s="185" t="s">
        <v>1321</v>
      </c>
      <c r="C111" s="59" t="s">
        <v>1322</v>
      </c>
      <c r="D111" s="74">
        <v>1</v>
      </c>
      <c r="E111" s="191">
        <v>728</v>
      </c>
      <c r="F111" s="74" t="s">
        <v>1323</v>
      </c>
      <c r="G111" s="64" t="s">
        <v>1009</v>
      </c>
      <c r="H111" s="63">
        <v>135</v>
      </c>
      <c r="I111" s="63">
        <v>110</v>
      </c>
      <c r="J111" s="63">
        <v>110</v>
      </c>
      <c r="K111" s="73">
        <v>2217</v>
      </c>
      <c r="L111" s="64">
        <v>4</v>
      </c>
      <c r="M111" s="73" t="s">
        <v>54</v>
      </c>
    </row>
    <row r="112" spans="1:13" x14ac:dyDescent="0.2">
      <c r="A112" s="81"/>
      <c r="B112" s="185" t="s">
        <v>1324</v>
      </c>
      <c r="C112" s="59" t="s">
        <v>1325</v>
      </c>
      <c r="D112" s="74">
        <v>1</v>
      </c>
      <c r="E112" s="191">
        <v>728</v>
      </c>
      <c r="F112" s="74" t="s">
        <v>1326</v>
      </c>
      <c r="G112" s="64" t="s">
        <v>1009</v>
      </c>
      <c r="H112" s="63">
        <v>135</v>
      </c>
      <c r="I112" s="63">
        <v>110</v>
      </c>
      <c r="J112" s="63">
        <v>110</v>
      </c>
      <c r="K112" s="73">
        <v>1168</v>
      </c>
      <c r="L112" s="64">
        <v>4</v>
      </c>
      <c r="M112" s="73" t="s">
        <v>54</v>
      </c>
    </row>
    <row r="113" spans="1:13" x14ac:dyDescent="0.2">
      <c r="A113" s="81"/>
      <c r="B113" s="185" t="s">
        <v>1327</v>
      </c>
      <c r="C113" s="59" t="s">
        <v>1328</v>
      </c>
      <c r="D113" s="74">
        <v>1</v>
      </c>
      <c r="E113" s="191">
        <v>728</v>
      </c>
      <c r="F113" s="74" t="s">
        <v>1329</v>
      </c>
      <c r="G113" s="64" t="s">
        <v>1009</v>
      </c>
      <c r="H113" s="63">
        <v>135</v>
      </c>
      <c r="I113" s="63">
        <v>110</v>
      </c>
      <c r="J113" s="63">
        <v>110</v>
      </c>
      <c r="K113" s="73">
        <v>1315</v>
      </c>
      <c r="L113" s="64">
        <v>4</v>
      </c>
      <c r="M113" s="73" t="s">
        <v>54</v>
      </c>
    </row>
    <row r="114" spans="1:13" x14ac:dyDescent="0.2">
      <c r="A114" s="81"/>
      <c r="B114" s="185" t="s">
        <v>1330</v>
      </c>
      <c r="C114" s="59" t="s">
        <v>1331</v>
      </c>
      <c r="D114" s="74">
        <v>1</v>
      </c>
      <c r="E114" s="191">
        <v>728</v>
      </c>
      <c r="F114" s="74" t="s">
        <v>1332</v>
      </c>
      <c r="G114" s="64" t="s">
        <v>1009</v>
      </c>
      <c r="H114" s="63">
        <v>135</v>
      </c>
      <c r="I114" s="63">
        <v>110</v>
      </c>
      <c r="J114" s="63">
        <v>110</v>
      </c>
      <c r="K114" s="73">
        <v>1359</v>
      </c>
      <c r="L114" s="64">
        <v>4</v>
      </c>
      <c r="M114" s="73" t="s">
        <v>54</v>
      </c>
    </row>
    <row r="115" spans="1:13" x14ac:dyDescent="0.2">
      <c r="A115" s="92" t="s">
        <v>1688</v>
      </c>
      <c r="B115" s="188" t="s">
        <v>1333</v>
      </c>
      <c r="C115" s="94" t="s">
        <v>1334</v>
      </c>
      <c r="D115" s="106">
        <v>1</v>
      </c>
      <c r="E115" s="170">
        <v>728</v>
      </c>
      <c r="F115" s="106" t="s">
        <v>1335</v>
      </c>
      <c r="G115" s="96" t="s">
        <v>1009</v>
      </c>
      <c r="H115" s="97">
        <v>135</v>
      </c>
      <c r="I115" s="97">
        <v>110</v>
      </c>
      <c r="J115" s="97">
        <v>110</v>
      </c>
      <c r="K115" s="98">
        <v>2079</v>
      </c>
      <c r="L115" s="96">
        <v>4</v>
      </c>
      <c r="M115" s="98" t="s">
        <v>54</v>
      </c>
    </row>
    <row r="116" spans="1:13" ht="17" x14ac:dyDescent="0.2">
      <c r="A116" s="137" t="s">
        <v>1690</v>
      </c>
      <c r="B116" s="189" t="s">
        <v>1664</v>
      </c>
      <c r="C116" s="152" t="s">
        <v>1667</v>
      </c>
      <c r="D116" s="153">
        <v>1</v>
      </c>
      <c r="E116" s="167">
        <v>728</v>
      </c>
      <c r="F116" s="151" t="s">
        <v>1670</v>
      </c>
      <c r="G116" s="140" t="s">
        <v>1009</v>
      </c>
      <c r="H116" s="150">
        <v>135</v>
      </c>
      <c r="I116" s="150">
        <v>110</v>
      </c>
      <c r="J116" s="150">
        <v>110</v>
      </c>
      <c r="K116" s="146"/>
      <c r="L116" s="141">
        <v>4</v>
      </c>
      <c r="M116" s="143" t="s">
        <v>898</v>
      </c>
    </row>
    <row r="117" spans="1:13" x14ac:dyDescent="0.2">
      <c r="A117" s="81"/>
      <c r="B117" s="185" t="s">
        <v>1336</v>
      </c>
      <c r="C117" s="59" t="s">
        <v>1337</v>
      </c>
      <c r="D117" s="74">
        <v>1</v>
      </c>
      <c r="E117" s="191">
        <v>936</v>
      </c>
      <c r="F117" s="74" t="s">
        <v>1338</v>
      </c>
      <c r="G117" s="64" t="s">
        <v>1009</v>
      </c>
      <c r="H117" s="63">
        <v>135</v>
      </c>
      <c r="I117" s="63">
        <v>110</v>
      </c>
      <c r="J117" s="63">
        <v>110</v>
      </c>
      <c r="K117" s="73">
        <v>1417</v>
      </c>
      <c r="L117" s="64">
        <v>5</v>
      </c>
      <c r="M117" s="73" t="s">
        <v>54</v>
      </c>
    </row>
    <row r="118" spans="1:13" x14ac:dyDescent="0.2">
      <c r="A118" s="81"/>
      <c r="B118" s="185" t="s">
        <v>1339</v>
      </c>
      <c r="C118" s="59" t="s">
        <v>1340</v>
      </c>
      <c r="D118" s="74">
        <v>1</v>
      </c>
      <c r="E118" s="191">
        <v>936</v>
      </c>
      <c r="F118" s="74" t="s">
        <v>1341</v>
      </c>
      <c r="G118" s="64" t="s">
        <v>1009</v>
      </c>
      <c r="H118" s="63">
        <v>135</v>
      </c>
      <c r="I118" s="63">
        <v>110</v>
      </c>
      <c r="J118" s="63">
        <v>110</v>
      </c>
      <c r="K118" s="73">
        <v>2333</v>
      </c>
      <c r="L118" s="64">
        <v>5</v>
      </c>
      <c r="M118" s="73" t="s">
        <v>54</v>
      </c>
    </row>
    <row r="119" spans="1:13" x14ac:dyDescent="0.2">
      <c r="A119" s="81"/>
      <c r="B119" s="185" t="s">
        <v>1342</v>
      </c>
      <c r="C119" s="59" t="s">
        <v>1343</v>
      </c>
      <c r="D119" s="74">
        <v>1</v>
      </c>
      <c r="E119" s="191">
        <v>936</v>
      </c>
      <c r="F119" s="74" t="s">
        <v>1344</v>
      </c>
      <c r="G119" s="64" t="s">
        <v>1009</v>
      </c>
      <c r="H119" s="63">
        <v>135</v>
      </c>
      <c r="I119" s="63">
        <v>110</v>
      </c>
      <c r="J119" s="63">
        <v>110</v>
      </c>
      <c r="K119" s="73">
        <v>2128</v>
      </c>
      <c r="L119" s="64">
        <v>5</v>
      </c>
      <c r="M119" s="73" t="s">
        <v>54</v>
      </c>
    </row>
    <row r="120" spans="1:13" x14ac:dyDescent="0.2">
      <c r="A120" s="81"/>
      <c r="B120" s="185" t="s">
        <v>1345</v>
      </c>
      <c r="C120" s="59" t="s">
        <v>1346</v>
      </c>
      <c r="D120" s="74">
        <v>1</v>
      </c>
      <c r="E120" s="191">
        <v>936</v>
      </c>
      <c r="F120" s="74" t="s">
        <v>1347</v>
      </c>
      <c r="G120" s="64" t="s">
        <v>1009</v>
      </c>
      <c r="H120" s="63">
        <v>135</v>
      </c>
      <c r="I120" s="63">
        <v>110</v>
      </c>
      <c r="J120" s="63">
        <v>110</v>
      </c>
      <c r="K120" s="73">
        <v>2417</v>
      </c>
      <c r="L120" s="64">
        <v>5</v>
      </c>
      <c r="M120" s="73" t="s">
        <v>54</v>
      </c>
    </row>
    <row r="121" spans="1:13" x14ac:dyDescent="0.2">
      <c r="A121" s="81"/>
      <c r="B121" s="185" t="s">
        <v>1348</v>
      </c>
      <c r="C121" s="59" t="s">
        <v>1349</v>
      </c>
      <c r="D121" s="74">
        <v>1</v>
      </c>
      <c r="E121" s="191">
        <v>936</v>
      </c>
      <c r="F121" s="74" t="s">
        <v>1350</v>
      </c>
      <c r="G121" s="64" t="s">
        <v>1009</v>
      </c>
      <c r="H121" s="63">
        <v>135</v>
      </c>
      <c r="I121" s="63">
        <v>110</v>
      </c>
      <c r="J121" s="63">
        <v>110</v>
      </c>
      <c r="K121" s="73">
        <v>2586</v>
      </c>
      <c r="L121" s="64">
        <v>5</v>
      </c>
      <c r="M121" s="73" t="s">
        <v>54</v>
      </c>
    </row>
    <row r="122" spans="1:13" x14ac:dyDescent="0.2">
      <c r="A122" s="81"/>
      <c r="B122" s="185" t="s">
        <v>1351</v>
      </c>
      <c r="C122" s="59" t="s">
        <v>1352</v>
      </c>
      <c r="D122" s="74">
        <v>1</v>
      </c>
      <c r="E122" s="191">
        <v>936</v>
      </c>
      <c r="F122" s="74" t="s">
        <v>1353</v>
      </c>
      <c r="G122" s="64" t="s">
        <v>1009</v>
      </c>
      <c r="H122" s="63">
        <v>135</v>
      </c>
      <c r="I122" s="63">
        <v>110</v>
      </c>
      <c r="J122" s="63">
        <v>110</v>
      </c>
      <c r="K122" s="73">
        <v>1817</v>
      </c>
      <c r="L122" s="64">
        <v>5</v>
      </c>
      <c r="M122" s="73" t="s">
        <v>54</v>
      </c>
    </row>
    <row r="123" spans="1:13" x14ac:dyDescent="0.2">
      <c r="A123" s="81"/>
      <c r="B123" s="185" t="s">
        <v>1354</v>
      </c>
      <c r="C123" s="59" t="s">
        <v>1355</v>
      </c>
      <c r="D123" s="74">
        <v>1</v>
      </c>
      <c r="E123" s="191">
        <v>936</v>
      </c>
      <c r="F123" s="74" t="s">
        <v>1356</v>
      </c>
      <c r="G123" s="64" t="s">
        <v>1009</v>
      </c>
      <c r="H123" s="63">
        <v>135</v>
      </c>
      <c r="I123" s="63">
        <v>110</v>
      </c>
      <c r="J123" s="63">
        <v>110</v>
      </c>
      <c r="K123" s="73">
        <v>2008</v>
      </c>
      <c r="L123" s="64">
        <v>5</v>
      </c>
      <c r="M123" s="73" t="s">
        <v>54</v>
      </c>
    </row>
    <row r="124" spans="1:13" x14ac:dyDescent="0.2">
      <c r="A124" s="81"/>
      <c r="B124" s="185" t="s">
        <v>1357</v>
      </c>
      <c r="C124" s="59" t="s">
        <v>1358</v>
      </c>
      <c r="D124" s="74">
        <v>1</v>
      </c>
      <c r="E124" s="191">
        <v>936</v>
      </c>
      <c r="F124" s="74" t="s">
        <v>1359</v>
      </c>
      <c r="G124" s="64" t="s">
        <v>1009</v>
      </c>
      <c r="H124" s="63">
        <v>135</v>
      </c>
      <c r="I124" s="63">
        <v>110</v>
      </c>
      <c r="J124" s="63">
        <v>110</v>
      </c>
      <c r="K124" s="73">
        <v>2035</v>
      </c>
      <c r="L124" s="64">
        <v>5</v>
      </c>
      <c r="M124" s="73" t="s">
        <v>54</v>
      </c>
    </row>
    <row r="125" spans="1:13" x14ac:dyDescent="0.2">
      <c r="A125" s="81"/>
      <c r="B125" s="185" t="s">
        <v>1360</v>
      </c>
      <c r="C125" s="59" t="s">
        <v>1361</v>
      </c>
      <c r="D125" s="74">
        <v>1</v>
      </c>
      <c r="E125" s="191">
        <v>936</v>
      </c>
      <c r="F125" s="74" t="s">
        <v>1362</v>
      </c>
      <c r="G125" s="64" t="s">
        <v>1009</v>
      </c>
      <c r="H125" s="63">
        <v>135</v>
      </c>
      <c r="I125" s="63">
        <v>110</v>
      </c>
      <c r="J125" s="63">
        <v>110</v>
      </c>
      <c r="K125" s="73">
        <v>1573</v>
      </c>
      <c r="L125" s="64">
        <v>5</v>
      </c>
      <c r="M125" s="73" t="s">
        <v>54</v>
      </c>
    </row>
    <row r="126" spans="1:13" x14ac:dyDescent="0.2">
      <c r="A126" s="81"/>
      <c r="B126" s="185" t="s">
        <v>1363</v>
      </c>
      <c r="C126" s="59" t="s">
        <v>1364</v>
      </c>
      <c r="D126" s="74">
        <v>1</v>
      </c>
      <c r="E126" s="191">
        <v>936</v>
      </c>
      <c r="F126" s="74" t="s">
        <v>1365</v>
      </c>
      <c r="G126" s="64" t="s">
        <v>1009</v>
      </c>
      <c r="H126" s="63">
        <v>135</v>
      </c>
      <c r="I126" s="63">
        <v>110</v>
      </c>
      <c r="J126" s="63">
        <v>110</v>
      </c>
      <c r="K126" s="73">
        <v>2759</v>
      </c>
      <c r="L126" s="64">
        <v>5</v>
      </c>
      <c r="M126" s="73" t="s">
        <v>54</v>
      </c>
    </row>
    <row r="127" spans="1:13" x14ac:dyDescent="0.2">
      <c r="A127" s="81"/>
      <c r="B127" s="185" t="s">
        <v>1366</v>
      </c>
      <c r="C127" s="59" t="s">
        <v>1367</v>
      </c>
      <c r="D127" s="74">
        <v>1</v>
      </c>
      <c r="E127" s="191">
        <v>936</v>
      </c>
      <c r="F127" s="74" t="s">
        <v>1368</v>
      </c>
      <c r="G127" s="64" t="s">
        <v>1009</v>
      </c>
      <c r="H127" s="63">
        <v>135</v>
      </c>
      <c r="I127" s="63">
        <v>110</v>
      </c>
      <c r="J127" s="63">
        <v>110</v>
      </c>
      <c r="K127" s="73">
        <v>2079</v>
      </c>
      <c r="L127" s="64">
        <v>5</v>
      </c>
      <c r="M127" s="73" t="s">
        <v>54</v>
      </c>
    </row>
    <row r="128" spans="1:13" x14ac:dyDescent="0.2">
      <c r="A128" s="81"/>
      <c r="B128" s="185" t="s">
        <v>1369</v>
      </c>
      <c r="C128" s="59" t="s">
        <v>1370</v>
      </c>
      <c r="D128" s="74">
        <v>1</v>
      </c>
      <c r="E128" s="191">
        <v>936</v>
      </c>
      <c r="F128" s="74" t="s">
        <v>1371</v>
      </c>
      <c r="G128" s="64" t="s">
        <v>1009</v>
      </c>
      <c r="H128" s="63">
        <v>135</v>
      </c>
      <c r="I128" s="63">
        <v>110</v>
      </c>
      <c r="J128" s="63">
        <v>110</v>
      </c>
      <c r="K128" s="73">
        <v>2888</v>
      </c>
      <c r="L128" s="64">
        <v>5</v>
      </c>
      <c r="M128" s="73" t="s">
        <v>54</v>
      </c>
    </row>
    <row r="129" spans="1:13" x14ac:dyDescent="0.2">
      <c r="A129" s="81"/>
      <c r="B129" s="185" t="s">
        <v>1372</v>
      </c>
      <c r="C129" s="59" t="s">
        <v>49</v>
      </c>
      <c r="D129" s="74">
        <v>1</v>
      </c>
      <c r="E129" s="191">
        <v>936</v>
      </c>
      <c r="F129" s="74" t="s">
        <v>1373</v>
      </c>
      <c r="G129" s="64" t="s">
        <v>1009</v>
      </c>
      <c r="H129" s="63">
        <v>135</v>
      </c>
      <c r="I129" s="63">
        <v>110</v>
      </c>
      <c r="J129" s="63">
        <v>110</v>
      </c>
      <c r="K129" s="73">
        <v>2013</v>
      </c>
      <c r="L129" s="64">
        <v>5</v>
      </c>
      <c r="M129" s="73" t="s">
        <v>54</v>
      </c>
    </row>
    <row r="130" spans="1:13" x14ac:dyDescent="0.2">
      <c r="A130" s="124" t="s">
        <v>1687</v>
      </c>
      <c r="B130" s="186" t="s">
        <v>1374</v>
      </c>
      <c r="C130" s="126" t="s">
        <v>1375</v>
      </c>
      <c r="D130" s="134">
        <v>1</v>
      </c>
      <c r="E130" s="168">
        <v>936</v>
      </c>
      <c r="F130" s="134" t="s">
        <v>1376</v>
      </c>
      <c r="G130" s="128" t="s">
        <v>1009</v>
      </c>
      <c r="H130" s="129">
        <v>135</v>
      </c>
      <c r="I130" s="129">
        <v>110</v>
      </c>
      <c r="J130" s="129">
        <v>110</v>
      </c>
      <c r="K130" s="130">
        <v>1973</v>
      </c>
      <c r="L130" s="128">
        <v>5</v>
      </c>
      <c r="M130" s="130" t="s">
        <v>54</v>
      </c>
    </row>
    <row r="131" spans="1:13" x14ac:dyDescent="0.2">
      <c r="A131" s="81"/>
      <c r="B131" s="185" t="s">
        <v>1377</v>
      </c>
      <c r="C131" s="59" t="s">
        <v>1378</v>
      </c>
      <c r="D131" s="74">
        <v>1</v>
      </c>
      <c r="E131" s="191">
        <v>1404</v>
      </c>
      <c r="F131" s="74" t="s">
        <v>1379</v>
      </c>
      <c r="G131" s="64" t="s">
        <v>1009</v>
      </c>
      <c r="H131" s="63">
        <v>135</v>
      </c>
      <c r="I131" s="63">
        <v>110</v>
      </c>
      <c r="J131" s="63">
        <v>110</v>
      </c>
      <c r="K131" s="73">
        <v>1759</v>
      </c>
      <c r="L131" s="64">
        <v>6</v>
      </c>
      <c r="M131" s="73" t="s">
        <v>54</v>
      </c>
    </row>
    <row r="132" spans="1:13" x14ac:dyDescent="0.2">
      <c r="A132" s="81"/>
      <c r="B132" s="185" t="s">
        <v>1380</v>
      </c>
      <c r="C132" s="59" t="s">
        <v>1381</v>
      </c>
      <c r="D132" s="74">
        <v>1</v>
      </c>
      <c r="E132" s="191">
        <v>1404</v>
      </c>
      <c r="F132" s="74" t="s">
        <v>1382</v>
      </c>
      <c r="G132" s="64" t="s">
        <v>1009</v>
      </c>
      <c r="H132" s="63">
        <v>135</v>
      </c>
      <c r="I132" s="63">
        <v>110</v>
      </c>
      <c r="J132" s="63">
        <v>110</v>
      </c>
      <c r="K132" s="73">
        <v>1724</v>
      </c>
      <c r="L132" s="64">
        <v>6</v>
      </c>
      <c r="M132" s="73" t="s">
        <v>54</v>
      </c>
    </row>
    <row r="133" spans="1:13" x14ac:dyDescent="0.2">
      <c r="A133" s="81"/>
      <c r="B133" s="185" t="s">
        <v>1383</v>
      </c>
      <c r="C133" s="59" t="s">
        <v>1384</v>
      </c>
      <c r="D133" s="74">
        <v>1</v>
      </c>
      <c r="E133" s="191">
        <v>1404</v>
      </c>
      <c r="F133" s="74" t="s">
        <v>1385</v>
      </c>
      <c r="G133" s="64" t="s">
        <v>1009</v>
      </c>
      <c r="H133" s="63">
        <v>135</v>
      </c>
      <c r="I133" s="63">
        <v>110</v>
      </c>
      <c r="J133" s="63">
        <v>110</v>
      </c>
      <c r="K133" s="73">
        <v>1959</v>
      </c>
      <c r="L133" s="64">
        <v>6</v>
      </c>
      <c r="M133" s="73" t="s">
        <v>54</v>
      </c>
    </row>
    <row r="134" spans="1:13" x14ac:dyDescent="0.2">
      <c r="A134" s="81"/>
      <c r="B134" s="185" t="s">
        <v>1386</v>
      </c>
      <c r="C134" s="59" t="s">
        <v>1387</v>
      </c>
      <c r="D134" s="74">
        <v>1</v>
      </c>
      <c r="E134" s="191">
        <v>1404</v>
      </c>
      <c r="F134" s="74" t="s">
        <v>1388</v>
      </c>
      <c r="G134" s="64" t="s">
        <v>1009</v>
      </c>
      <c r="H134" s="63">
        <v>135</v>
      </c>
      <c r="I134" s="63">
        <v>110</v>
      </c>
      <c r="J134" s="63">
        <v>110</v>
      </c>
      <c r="K134" s="73">
        <v>2395</v>
      </c>
      <c r="L134" s="64">
        <v>6</v>
      </c>
      <c r="M134" s="73" t="s">
        <v>54</v>
      </c>
    </row>
    <row r="135" spans="1:13" x14ac:dyDescent="0.2">
      <c r="A135" s="81"/>
      <c r="B135" s="185" t="s">
        <v>1389</v>
      </c>
      <c r="C135" s="59" t="s">
        <v>1390</v>
      </c>
      <c r="D135" s="74">
        <v>1</v>
      </c>
      <c r="E135" s="191">
        <v>1404</v>
      </c>
      <c r="F135" s="74" t="s">
        <v>1391</v>
      </c>
      <c r="G135" s="64" t="s">
        <v>1009</v>
      </c>
      <c r="H135" s="63">
        <v>135</v>
      </c>
      <c r="I135" s="63">
        <v>110</v>
      </c>
      <c r="J135" s="63">
        <v>110</v>
      </c>
      <c r="K135" s="73">
        <v>2586</v>
      </c>
      <c r="L135" s="64">
        <v>6</v>
      </c>
      <c r="M135" s="73" t="s">
        <v>54</v>
      </c>
    </row>
    <row r="136" spans="1:13" x14ac:dyDescent="0.2">
      <c r="A136" s="81"/>
      <c r="B136" s="185" t="s">
        <v>1392</v>
      </c>
      <c r="C136" s="59" t="s">
        <v>1393</v>
      </c>
      <c r="D136" s="74">
        <v>1</v>
      </c>
      <c r="E136" s="191">
        <v>1404</v>
      </c>
      <c r="F136" s="74" t="s">
        <v>1394</v>
      </c>
      <c r="G136" s="64" t="s">
        <v>1009</v>
      </c>
      <c r="H136" s="63">
        <v>135</v>
      </c>
      <c r="I136" s="63">
        <v>110</v>
      </c>
      <c r="J136" s="63">
        <v>110</v>
      </c>
      <c r="K136" s="73">
        <v>1373</v>
      </c>
      <c r="L136" s="64">
        <v>6</v>
      </c>
      <c r="M136" s="73" t="s">
        <v>54</v>
      </c>
    </row>
    <row r="137" spans="1:13" x14ac:dyDescent="0.2">
      <c r="A137" s="81"/>
      <c r="B137" s="185" t="s">
        <v>1395</v>
      </c>
      <c r="C137" s="59" t="s">
        <v>1396</v>
      </c>
      <c r="D137" s="74">
        <v>1</v>
      </c>
      <c r="E137" s="191">
        <v>2080</v>
      </c>
      <c r="F137" s="74" t="s">
        <v>1397</v>
      </c>
      <c r="G137" s="64" t="s">
        <v>1009</v>
      </c>
      <c r="H137" s="63">
        <v>135</v>
      </c>
      <c r="I137" s="63">
        <v>110</v>
      </c>
      <c r="J137" s="63">
        <v>110</v>
      </c>
      <c r="K137" s="73">
        <v>2706</v>
      </c>
      <c r="L137" s="64">
        <v>7</v>
      </c>
      <c r="M137" s="73" t="s">
        <v>54</v>
      </c>
    </row>
    <row r="138" spans="1:13" x14ac:dyDescent="0.2">
      <c r="A138" s="81"/>
      <c r="B138" s="185" t="s">
        <v>1398</v>
      </c>
      <c r="C138" s="59" t="s">
        <v>1402</v>
      </c>
      <c r="D138" s="74">
        <v>1</v>
      </c>
      <c r="E138" s="191">
        <v>2080</v>
      </c>
      <c r="F138" s="74" t="s">
        <v>1399</v>
      </c>
      <c r="G138" s="64" t="s">
        <v>1009</v>
      </c>
      <c r="H138" s="63">
        <v>135</v>
      </c>
      <c r="I138" s="63">
        <v>110</v>
      </c>
      <c r="J138" s="63">
        <v>110</v>
      </c>
      <c r="K138" s="73">
        <v>1786</v>
      </c>
      <c r="L138" s="64">
        <v>7</v>
      </c>
      <c r="M138" s="73" t="s">
        <v>54</v>
      </c>
    </row>
    <row r="139" spans="1:13" x14ac:dyDescent="0.2">
      <c r="A139" s="81"/>
      <c r="B139" s="185" t="s">
        <v>1400</v>
      </c>
      <c r="C139" s="59" t="s">
        <v>1677</v>
      </c>
      <c r="D139" s="74">
        <v>1</v>
      </c>
      <c r="E139" s="191">
        <v>2080</v>
      </c>
      <c r="F139" s="74" t="s">
        <v>1401</v>
      </c>
      <c r="G139" s="64" t="s">
        <v>1009</v>
      </c>
      <c r="H139" s="63">
        <v>135</v>
      </c>
      <c r="I139" s="63">
        <v>110</v>
      </c>
      <c r="J139" s="63">
        <v>110</v>
      </c>
      <c r="K139" s="73" t="s">
        <v>1404</v>
      </c>
      <c r="L139" s="64">
        <v>7</v>
      </c>
      <c r="M139" s="73" t="s">
        <v>54</v>
      </c>
    </row>
  </sheetData>
  <pageMargins left="0.7" right="0.7" top="0.75" bottom="0.75" header="0.3" footer="0.3"/>
  <pageSetup paperSize="9" orientation="portrait" horizontalDpi="0" verticalDpi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68770-BB8A-D047-A203-B04F47467CC2}">
  <sheetPr>
    <tabColor theme="8" tint="0.79998168889431442"/>
  </sheetPr>
  <dimension ref="A1:L85"/>
  <sheetViews>
    <sheetView workbookViewId="0">
      <selection activeCell="L22" sqref="L22"/>
    </sheetView>
  </sheetViews>
  <sheetFormatPr baseColWidth="10" defaultRowHeight="16" x14ac:dyDescent="0.2"/>
  <cols>
    <col min="1" max="1" width="22.1640625" style="154" customWidth="1"/>
    <col min="2" max="2" width="41.83203125" customWidth="1"/>
    <col min="3" max="3" width="13.6640625" customWidth="1"/>
    <col min="4" max="4" width="9.33203125" customWidth="1"/>
    <col min="5" max="5" width="10.83203125" style="155"/>
    <col min="6" max="6" width="25.33203125" customWidth="1"/>
    <col min="7" max="7" width="38.1640625" customWidth="1"/>
  </cols>
  <sheetData>
    <row r="1" spans="1:12" ht="51" x14ac:dyDescent="0.2">
      <c r="A1" s="247" t="s">
        <v>1695</v>
      </c>
      <c r="B1" s="248" t="s">
        <v>1684</v>
      </c>
      <c r="C1" s="248" t="s">
        <v>1582</v>
      </c>
      <c r="D1" s="248" t="s">
        <v>1</v>
      </c>
      <c r="E1" s="248" t="s">
        <v>1581</v>
      </c>
      <c r="F1" s="248" t="s">
        <v>1696</v>
      </c>
      <c r="G1" s="249" t="s">
        <v>349</v>
      </c>
    </row>
    <row r="2" spans="1:12" x14ac:dyDescent="0.2">
      <c r="A2" s="243" t="s">
        <v>1697</v>
      </c>
      <c r="B2" s="244"/>
      <c r="C2" s="244"/>
      <c r="D2" s="244"/>
      <c r="E2" s="245"/>
      <c r="F2" s="244"/>
      <c r="G2" s="246"/>
    </row>
    <row r="3" spans="1:12" x14ac:dyDescent="0.2">
      <c r="A3" s="184" t="s">
        <v>1778</v>
      </c>
      <c r="B3" s="250" t="s">
        <v>1698</v>
      </c>
      <c r="C3" s="242" t="s">
        <v>50</v>
      </c>
      <c r="D3" s="242">
        <v>1</v>
      </c>
      <c r="E3" s="160">
        <v>154.26</v>
      </c>
      <c r="F3" s="202">
        <v>5060937763152</v>
      </c>
      <c r="G3" s="242" t="s">
        <v>900</v>
      </c>
    </row>
    <row r="4" spans="1:12" x14ac:dyDescent="0.2">
      <c r="A4" s="184" t="s">
        <v>1779</v>
      </c>
      <c r="B4" s="182" t="s">
        <v>1699</v>
      </c>
      <c r="C4" s="83" t="s">
        <v>50</v>
      </c>
      <c r="D4" s="83">
        <v>1</v>
      </c>
      <c r="E4" s="156">
        <v>84.71</v>
      </c>
      <c r="F4" s="74">
        <v>5060937763008</v>
      </c>
      <c r="G4" s="83" t="s">
        <v>900</v>
      </c>
    </row>
    <row r="5" spans="1:12" x14ac:dyDescent="0.2">
      <c r="A5" s="184" t="s">
        <v>1780</v>
      </c>
      <c r="B5" s="182" t="s">
        <v>1700</v>
      </c>
      <c r="C5" s="83" t="s">
        <v>50</v>
      </c>
      <c r="D5" s="83">
        <v>1</v>
      </c>
      <c r="E5" s="156">
        <v>202.88</v>
      </c>
      <c r="F5" s="74">
        <v>5060937763237</v>
      </c>
      <c r="G5" s="83" t="s">
        <v>900</v>
      </c>
    </row>
    <row r="6" spans="1:12" x14ac:dyDescent="0.2">
      <c r="A6" s="184" t="s">
        <v>1781</v>
      </c>
      <c r="B6" s="182" t="s">
        <v>1701</v>
      </c>
      <c r="C6" s="83" t="s">
        <v>50</v>
      </c>
      <c r="D6" s="83">
        <v>1</v>
      </c>
      <c r="E6" s="156">
        <v>138.16</v>
      </c>
      <c r="F6" s="74">
        <v>5060937763046</v>
      </c>
      <c r="G6" s="83" t="s">
        <v>900</v>
      </c>
    </row>
    <row r="7" spans="1:12" x14ac:dyDescent="0.2">
      <c r="A7" s="184" t="s">
        <v>644</v>
      </c>
      <c r="B7" s="182" t="s">
        <v>1702</v>
      </c>
      <c r="C7" s="83" t="s">
        <v>50</v>
      </c>
      <c r="D7" s="83">
        <v>1</v>
      </c>
      <c r="E7" s="156">
        <v>86.93</v>
      </c>
      <c r="F7" s="74">
        <v>5060937762995</v>
      </c>
      <c r="G7" s="83" t="s">
        <v>900</v>
      </c>
    </row>
    <row r="8" spans="1:12" x14ac:dyDescent="0.2">
      <c r="A8" s="184" t="s">
        <v>1782</v>
      </c>
      <c r="B8" s="182" t="s">
        <v>1703</v>
      </c>
      <c r="C8" s="83" t="s">
        <v>50</v>
      </c>
      <c r="D8" s="83">
        <v>1</v>
      </c>
      <c r="E8" s="156">
        <v>126.11</v>
      </c>
      <c r="F8" s="74">
        <v>5060937763251</v>
      </c>
      <c r="G8" s="83" t="s">
        <v>900</v>
      </c>
    </row>
    <row r="9" spans="1:12" x14ac:dyDescent="0.2">
      <c r="A9" s="184" t="s">
        <v>1783</v>
      </c>
      <c r="B9" s="182" t="s">
        <v>1704</v>
      </c>
      <c r="C9" s="83" t="s">
        <v>50</v>
      </c>
      <c r="D9" s="83">
        <v>1</v>
      </c>
      <c r="E9" s="156">
        <v>80.59</v>
      </c>
      <c r="F9" s="74">
        <v>5060937762988</v>
      </c>
      <c r="G9" s="83" t="s">
        <v>900</v>
      </c>
    </row>
    <row r="10" spans="1:12" x14ac:dyDescent="0.2">
      <c r="A10" s="184" t="s">
        <v>1784</v>
      </c>
      <c r="B10" s="182" t="s">
        <v>1705</v>
      </c>
      <c r="C10" s="83" t="s">
        <v>50</v>
      </c>
      <c r="D10" s="83">
        <v>1</v>
      </c>
      <c r="E10" s="156">
        <v>121.99</v>
      </c>
      <c r="F10" s="74">
        <v>5060937763114</v>
      </c>
      <c r="G10" s="83" t="s">
        <v>900</v>
      </c>
    </row>
    <row r="11" spans="1:12" x14ac:dyDescent="0.2">
      <c r="A11" s="184" t="s">
        <v>1785</v>
      </c>
      <c r="B11" s="182" t="s">
        <v>1706</v>
      </c>
      <c r="C11" s="83" t="s">
        <v>50</v>
      </c>
      <c r="D11" s="83">
        <v>1</v>
      </c>
      <c r="E11" s="156">
        <v>132.15</v>
      </c>
      <c r="F11" s="74">
        <v>5060937763077</v>
      </c>
      <c r="G11" s="83" t="s">
        <v>900</v>
      </c>
      <c r="L11" s="179"/>
    </row>
    <row r="12" spans="1:12" x14ac:dyDescent="0.2">
      <c r="A12" s="184" t="s">
        <v>1786</v>
      </c>
      <c r="B12" s="182" t="s">
        <v>1707</v>
      </c>
      <c r="C12" s="83" t="s">
        <v>50</v>
      </c>
      <c r="D12" s="83">
        <v>1</v>
      </c>
      <c r="E12" s="156">
        <v>74.56</v>
      </c>
      <c r="F12" s="74">
        <v>5060937763039</v>
      </c>
      <c r="G12" s="83" t="s">
        <v>900</v>
      </c>
    </row>
    <row r="13" spans="1:12" x14ac:dyDescent="0.2">
      <c r="A13" s="175" t="s">
        <v>643</v>
      </c>
      <c r="B13" s="182" t="s">
        <v>1708</v>
      </c>
      <c r="C13" s="83" t="s">
        <v>50</v>
      </c>
      <c r="D13" s="83">
        <v>1</v>
      </c>
      <c r="E13" s="181">
        <v>4.95</v>
      </c>
      <c r="F13" s="74" t="s">
        <v>784</v>
      </c>
      <c r="G13" s="83" t="s">
        <v>1777</v>
      </c>
    </row>
    <row r="14" spans="1:12" x14ac:dyDescent="0.2">
      <c r="A14" s="184" t="s">
        <v>649</v>
      </c>
      <c r="B14" s="182" t="s">
        <v>1709</v>
      </c>
      <c r="C14" s="83" t="s">
        <v>50</v>
      </c>
      <c r="D14" s="83">
        <v>1</v>
      </c>
      <c r="E14" s="156">
        <v>78.680000000000007</v>
      </c>
      <c r="F14" s="74">
        <v>5060937762971</v>
      </c>
      <c r="G14" s="64" t="s">
        <v>900</v>
      </c>
    </row>
    <row r="15" spans="1:12" x14ac:dyDescent="0.2">
      <c r="A15" s="184" t="s">
        <v>645</v>
      </c>
      <c r="B15" s="182" t="s">
        <v>1710</v>
      </c>
      <c r="C15" s="83" t="s">
        <v>50</v>
      </c>
      <c r="D15" s="83">
        <v>1</v>
      </c>
      <c r="E15" s="156">
        <v>88.83</v>
      </c>
      <c r="F15" s="74">
        <v>5060937763015</v>
      </c>
      <c r="G15" s="83" t="s">
        <v>900</v>
      </c>
    </row>
    <row r="16" spans="1:12" x14ac:dyDescent="0.2">
      <c r="A16" s="184" t="s">
        <v>646</v>
      </c>
      <c r="B16" s="182" t="s">
        <v>1711</v>
      </c>
      <c r="C16" s="83" t="s">
        <v>50</v>
      </c>
      <c r="D16" s="83">
        <v>1</v>
      </c>
      <c r="E16" s="156">
        <v>120.08</v>
      </c>
      <c r="F16" s="74">
        <v>5060937763053</v>
      </c>
      <c r="G16" s="83" t="s">
        <v>900</v>
      </c>
    </row>
    <row r="17" spans="1:7" x14ac:dyDescent="0.2">
      <c r="A17" s="184" t="s">
        <v>1787</v>
      </c>
      <c r="B17" s="182" t="s">
        <v>1712</v>
      </c>
      <c r="C17" s="83" t="s">
        <v>50</v>
      </c>
      <c r="D17" s="83">
        <v>1</v>
      </c>
      <c r="E17" s="156">
        <v>124.2</v>
      </c>
      <c r="F17" s="74">
        <v>5060937763145</v>
      </c>
      <c r="G17" s="83" t="s">
        <v>900</v>
      </c>
    </row>
    <row r="18" spans="1:7" x14ac:dyDescent="0.2">
      <c r="A18" s="184" t="s">
        <v>1788</v>
      </c>
      <c r="B18" s="182" t="s">
        <v>1713</v>
      </c>
      <c r="C18" s="83" t="s">
        <v>50</v>
      </c>
      <c r="D18" s="83">
        <v>1</v>
      </c>
      <c r="E18" s="156">
        <v>123.9</v>
      </c>
      <c r="F18" s="74">
        <v>5060937763107</v>
      </c>
      <c r="G18" s="83" t="s">
        <v>900</v>
      </c>
    </row>
    <row r="19" spans="1:7" x14ac:dyDescent="0.2">
      <c r="A19" s="184" t="s">
        <v>647</v>
      </c>
      <c r="B19" s="182" t="s">
        <v>1714</v>
      </c>
      <c r="C19" s="83" t="s">
        <v>50</v>
      </c>
      <c r="D19" s="83">
        <v>1</v>
      </c>
      <c r="E19" s="156">
        <v>138.16</v>
      </c>
      <c r="F19" s="74">
        <v>5060937763060</v>
      </c>
      <c r="G19" s="83" t="s">
        <v>900</v>
      </c>
    </row>
    <row r="20" spans="1:7" x14ac:dyDescent="0.2">
      <c r="A20" s="184" t="s">
        <v>1789</v>
      </c>
      <c r="B20" s="182" t="s">
        <v>1715</v>
      </c>
      <c r="C20" s="83" t="s">
        <v>50</v>
      </c>
      <c r="D20" s="83">
        <v>1</v>
      </c>
      <c r="E20" s="156">
        <v>124.2</v>
      </c>
      <c r="F20" s="74">
        <v>5060937763121</v>
      </c>
      <c r="G20" s="83" t="s">
        <v>900</v>
      </c>
    </row>
    <row r="21" spans="1:7" x14ac:dyDescent="0.2">
      <c r="A21" s="184" t="s">
        <v>1790</v>
      </c>
      <c r="B21" s="182" t="s">
        <v>1716</v>
      </c>
      <c r="C21" s="83" t="s">
        <v>50</v>
      </c>
      <c r="D21" s="83">
        <v>1</v>
      </c>
      <c r="E21" s="156">
        <v>140.07</v>
      </c>
      <c r="F21" s="74">
        <v>5060937763244</v>
      </c>
      <c r="G21" s="83" t="s">
        <v>900</v>
      </c>
    </row>
    <row r="22" spans="1:7" x14ac:dyDescent="0.2">
      <c r="A22" s="184" t="s">
        <v>1791</v>
      </c>
      <c r="B22" s="182" t="s">
        <v>1717</v>
      </c>
      <c r="C22" s="83" t="s">
        <v>50</v>
      </c>
      <c r="D22" s="83">
        <v>1</v>
      </c>
      <c r="E22" s="156">
        <v>111.83</v>
      </c>
      <c r="F22" s="74">
        <v>5060937763084</v>
      </c>
      <c r="G22" s="83" t="s">
        <v>900</v>
      </c>
    </row>
    <row r="23" spans="1:7" x14ac:dyDescent="0.2">
      <c r="A23" s="184" t="s">
        <v>648</v>
      </c>
      <c r="B23" s="182" t="s">
        <v>1718</v>
      </c>
      <c r="C23" s="83" t="s">
        <v>50</v>
      </c>
      <c r="D23" s="83">
        <v>1</v>
      </c>
      <c r="E23" s="156">
        <v>102.47</v>
      </c>
      <c r="F23" s="74">
        <v>5060937763022</v>
      </c>
      <c r="G23" s="83" t="s">
        <v>900</v>
      </c>
    </row>
    <row r="24" spans="1:7" x14ac:dyDescent="0.2">
      <c r="A24" s="184" t="s">
        <v>1797</v>
      </c>
      <c r="B24" s="182" t="s">
        <v>1719</v>
      </c>
      <c r="C24" s="83" t="s">
        <v>50</v>
      </c>
      <c r="D24" s="83">
        <v>1</v>
      </c>
      <c r="E24" s="156">
        <v>202.88</v>
      </c>
      <c r="F24" s="74">
        <v>5060937763176</v>
      </c>
      <c r="G24" s="83" t="s">
        <v>900</v>
      </c>
    </row>
    <row r="25" spans="1:7" x14ac:dyDescent="0.2">
      <c r="A25" s="184" t="s">
        <v>1796</v>
      </c>
      <c r="B25" s="182" t="s">
        <v>1720</v>
      </c>
      <c r="C25" s="83" t="s">
        <v>50</v>
      </c>
      <c r="D25" s="83">
        <v>1</v>
      </c>
      <c r="E25" s="156">
        <v>120.08</v>
      </c>
      <c r="F25" s="74">
        <v>5060937763091</v>
      </c>
      <c r="G25" s="83" t="s">
        <v>900</v>
      </c>
    </row>
    <row r="26" spans="1:7" x14ac:dyDescent="0.2">
      <c r="A26" s="184" t="s">
        <v>1798</v>
      </c>
      <c r="B26" s="182" t="s">
        <v>1721</v>
      </c>
      <c r="C26" s="83" t="s">
        <v>50</v>
      </c>
      <c r="D26" s="83">
        <v>1</v>
      </c>
      <c r="E26" s="156">
        <v>190.51</v>
      </c>
      <c r="F26" s="74">
        <v>5060937763169</v>
      </c>
      <c r="G26" s="83" t="s">
        <v>900</v>
      </c>
    </row>
    <row r="27" spans="1:7" x14ac:dyDescent="0.2">
      <c r="A27" s="184" t="s">
        <v>1799</v>
      </c>
      <c r="B27" s="182" t="s">
        <v>1722</v>
      </c>
      <c r="C27" s="83" t="s">
        <v>50</v>
      </c>
      <c r="D27" s="83">
        <v>1</v>
      </c>
      <c r="E27" s="156">
        <v>226.04</v>
      </c>
      <c r="F27" s="74">
        <v>5060937763220</v>
      </c>
      <c r="G27" s="83" t="s">
        <v>900</v>
      </c>
    </row>
    <row r="28" spans="1:7" x14ac:dyDescent="0.2">
      <c r="A28" s="184" t="s">
        <v>1795</v>
      </c>
      <c r="B28" s="182" t="s">
        <v>1723</v>
      </c>
      <c r="C28" s="83" t="s">
        <v>50</v>
      </c>
      <c r="D28" s="83">
        <v>1</v>
      </c>
      <c r="E28" s="156">
        <v>213.04</v>
      </c>
      <c r="F28" s="74">
        <v>5060937763183</v>
      </c>
      <c r="G28" s="83" t="s">
        <v>900</v>
      </c>
    </row>
    <row r="29" spans="1:7" x14ac:dyDescent="0.2">
      <c r="A29" s="184" t="s">
        <v>1794</v>
      </c>
      <c r="B29" s="182" t="s">
        <v>642</v>
      </c>
      <c r="C29" s="83" t="s">
        <v>50</v>
      </c>
      <c r="D29" s="83">
        <v>1</v>
      </c>
      <c r="E29" s="156">
        <v>204.79</v>
      </c>
      <c r="F29" s="74">
        <v>5060937763190</v>
      </c>
      <c r="G29" s="83" t="s">
        <v>900</v>
      </c>
    </row>
    <row r="30" spans="1:7" x14ac:dyDescent="0.2">
      <c r="A30" s="184" t="s">
        <v>1792</v>
      </c>
      <c r="B30" s="182" t="s">
        <v>1724</v>
      </c>
      <c r="C30" s="83" t="s">
        <v>50</v>
      </c>
      <c r="D30" s="83">
        <v>1</v>
      </c>
      <c r="E30" s="156">
        <v>204.79</v>
      </c>
      <c r="F30" s="74">
        <v>5060937763213</v>
      </c>
      <c r="G30" s="83" t="s">
        <v>900</v>
      </c>
    </row>
    <row r="31" spans="1:7" x14ac:dyDescent="0.2">
      <c r="A31" s="184" t="s">
        <v>1793</v>
      </c>
      <c r="B31" s="183" t="s">
        <v>1725</v>
      </c>
      <c r="C31" s="84" t="s">
        <v>50</v>
      </c>
      <c r="D31" s="84">
        <v>1</v>
      </c>
      <c r="E31" s="171">
        <v>228.9</v>
      </c>
      <c r="F31" s="76">
        <v>5060937763206</v>
      </c>
      <c r="G31" s="84" t="s">
        <v>900</v>
      </c>
    </row>
    <row r="33" spans="1:8" x14ac:dyDescent="0.2">
      <c r="A33" s="243" t="s">
        <v>1726</v>
      </c>
      <c r="B33" s="244"/>
      <c r="C33" s="244"/>
      <c r="D33" s="244"/>
      <c r="E33" s="245"/>
      <c r="F33" s="244"/>
      <c r="G33" s="246"/>
    </row>
    <row r="34" spans="1:8" x14ac:dyDescent="0.2">
      <c r="A34" s="89" t="s">
        <v>354</v>
      </c>
      <c r="B34" s="71" t="s">
        <v>1727</v>
      </c>
      <c r="C34" s="70" t="s">
        <v>50</v>
      </c>
      <c r="D34" s="70">
        <v>1</v>
      </c>
      <c r="E34" s="162">
        <v>144.16</v>
      </c>
      <c r="F34" s="70" t="s">
        <v>364</v>
      </c>
      <c r="G34" s="242" t="s">
        <v>901</v>
      </c>
    </row>
    <row r="35" spans="1:8" x14ac:dyDescent="0.2">
      <c r="A35" s="81" t="s">
        <v>1639</v>
      </c>
      <c r="B35" s="172" t="s">
        <v>1728</v>
      </c>
      <c r="C35" s="62" t="s">
        <v>50</v>
      </c>
      <c r="D35" s="62">
        <v>1</v>
      </c>
      <c r="E35" s="156">
        <v>251.32</v>
      </c>
      <c r="F35" s="62">
        <v>5060937765224</v>
      </c>
      <c r="G35" s="83" t="s">
        <v>901</v>
      </c>
      <c r="H35" s="179" t="s">
        <v>1776</v>
      </c>
    </row>
    <row r="36" spans="1:8" x14ac:dyDescent="0.2">
      <c r="A36" s="173" t="s">
        <v>1640</v>
      </c>
      <c r="B36" s="172" t="s">
        <v>1729</v>
      </c>
      <c r="C36" s="62" t="s">
        <v>50</v>
      </c>
      <c r="D36" s="62">
        <v>1</v>
      </c>
      <c r="E36" s="174">
        <v>108.63</v>
      </c>
      <c r="F36" s="62">
        <v>5060937765415</v>
      </c>
      <c r="G36" s="83" t="s">
        <v>901</v>
      </c>
      <c r="H36" s="179" t="s">
        <v>1776</v>
      </c>
    </row>
    <row r="37" spans="1:8" x14ac:dyDescent="0.2">
      <c r="A37" s="81" t="s">
        <v>356</v>
      </c>
      <c r="B37" s="59" t="s">
        <v>1730</v>
      </c>
      <c r="C37" s="62" t="s">
        <v>50</v>
      </c>
      <c r="D37" s="62">
        <v>1</v>
      </c>
      <c r="E37" s="156">
        <v>170.89</v>
      </c>
      <c r="F37" s="62" t="s">
        <v>365</v>
      </c>
      <c r="G37" s="83" t="s">
        <v>901</v>
      </c>
      <c r="H37" s="179"/>
    </row>
    <row r="38" spans="1:8" x14ac:dyDescent="0.2">
      <c r="A38" s="81" t="s">
        <v>358</v>
      </c>
      <c r="B38" s="59" t="s">
        <v>1731</v>
      </c>
      <c r="C38" s="62" t="s">
        <v>50</v>
      </c>
      <c r="D38" s="62">
        <v>1</v>
      </c>
      <c r="E38" s="156">
        <v>100.88</v>
      </c>
      <c r="F38" s="62" t="s">
        <v>366</v>
      </c>
      <c r="G38" s="83" t="s">
        <v>901</v>
      </c>
      <c r="H38" s="179"/>
    </row>
    <row r="39" spans="1:8" x14ac:dyDescent="0.2">
      <c r="A39" s="175" t="s">
        <v>1641</v>
      </c>
      <c r="B39" s="172" t="s">
        <v>1732</v>
      </c>
      <c r="C39" s="62" t="s">
        <v>50</v>
      </c>
      <c r="D39" s="62">
        <v>1</v>
      </c>
      <c r="E39" s="176">
        <v>160.80000000000001</v>
      </c>
      <c r="F39" s="62">
        <v>5060154044485</v>
      </c>
      <c r="G39" s="83" t="s">
        <v>901</v>
      </c>
      <c r="H39" s="179" t="s">
        <v>1776</v>
      </c>
    </row>
    <row r="40" spans="1:8" x14ac:dyDescent="0.2">
      <c r="A40" s="175" t="s">
        <v>360</v>
      </c>
      <c r="B40" s="59" t="s">
        <v>361</v>
      </c>
      <c r="C40" s="62" t="s">
        <v>50</v>
      </c>
      <c r="D40" s="62">
        <v>1</v>
      </c>
      <c r="E40" s="160">
        <v>386.2</v>
      </c>
      <c r="F40" s="62" t="s">
        <v>367</v>
      </c>
      <c r="G40" s="83" t="s">
        <v>901</v>
      </c>
      <c r="H40" s="179"/>
    </row>
    <row r="41" spans="1:8" x14ac:dyDescent="0.2">
      <c r="A41" s="175" t="s">
        <v>362</v>
      </c>
      <c r="B41" s="59" t="s">
        <v>363</v>
      </c>
      <c r="C41" s="62" t="s">
        <v>50</v>
      </c>
      <c r="D41" s="62">
        <v>1</v>
      </c>
      <c r="E41" s="160">
        <v>256.95999999999998</v>
      </c>
      <c r="F41" s="62" t="s">
        <v>368</v>
      </c>
      <c r="G41" s="83" t="s">
        <v>901</v>
      </c>
      <c r="H41" s="179"/>
    </row>
    <row r="42" spans="1:8" x14ac:dyDescent="0.2">
      <c r="A42" s="175" t="s">
        <v>1638</v>
      </c>
      <c r="B42" s="172" t="s">
        <v>1733</v>
      </c>
      <c r="C42" s="62" t="s">
        <v>50</v>
      </c>
      <c r="D42" s="62">
        <v>1</v>
      </c>
      <c r="E42" s="176">
        <v>262.52</v>
      </c>
      <c r="F42" s="62">
        <v>5060937765217</v>
      </c>
      <c r="G42" s="83" t="s">
        <v>901</v>
      </c>
      <c r="H42" s="179" t="s">
        <v>1776</v>
      </c>
    </row>
    <row r="43" spans="1:8" x14ac:dyDescent="0.2">
      <c r="A43" s="175"/>
      <c r="B43" s="58"/>
      <c r="C43" s="177"/>
      <c r="D43" s="177"/>
      <c r="E43" s="176"/>
      <c r="G43" s="88"/>
    </row>
    <row r="45" spans="1:8" x14ac:dyDescent="0.2">
      <c r="A45" s="243" t="s">
        <v>1734</v>
      </c>
      <c r="B45" s="244"/>
      <c r="C45" s="251" t="s">
        <v>1735</v>
      </c>
      <c r="D45" s="244"/>
      <c r="E45" s="245"/>
      <c r="F45" s="244"/>
      <c r="G45" s="246"/>
    </row>
    <row r="46" spans="1:8" x14ac:dyDescent="0.2">
      <c r="A46" s="71" t="s">
        <v>355</v>
      </c>
      <c r="C46" s="175" t="s">
        <v>1736</v>
      </c>
    </row>
    <row r="47" spans="1:8" x14ac:dyDescent="0.2">
      <c r="A47" s="172" t="s">
        <v>1728</v>
      </c>
      <c r="C47" s="58" t="s">
        <v>1737</v>
      </c>
    </row>
    <row r="48" spans="1:8" x14ac:dyDescent="0.2">
      <c r="A48" s="172" t="s">
        <v>1729</v>
      </c>
      <c r="C48" s="58" t="s">
        <v>1738</v>
      </c>
    </row>
    <row r="49" spans="1:7" x14ac:dyDescent="0.2">
      <c r="A49" s="59" t="s">
        <v>357</v>
      </c>
      <c r="C49" t="s">
        <v>1739</v>
      </c>
    </row>
    <row r="50" spans="1:7" x14ac:dyDescent="0.2">
      <c r="A50" s="59" t="s">
        <v>359</v>
      </c>
      <c r="C50" t="s">
        <v>1740</v>
      </c>
    </row>
    <row r="51" spans="1:7" x14ac:dyDescent="0.2">
      <c r="A51" s="172" t="s">
        <v>1732</v>
      </c>
      <c r="C51" s="178" t="s">
        <v>1741</v>
      </c>
    </row>
    <row r="52" spans="1:7" x14ac:dyDescent="0.2">
      <c r="A52" s="59" t="s">
        <v>361</v>
      </c>
      <c r="C52" t="s">
        <v>1742</v>
      </c>
    </row>
    <row r="53" spans="1:7" x14ac:dyDescent="0.2">
      <c r="A53" s="59" t="s">
        <v>363</v>
      </c>
      <c r="C53" t="s">
        <v>1743</v>
      </c>
    </row>
    <row r="54" spans="1:7" x14ac:dyDescent="0.2">
      <c r="A54" s="172" t="s">
        <v>1733</v>
      </c>
      <c r="C54" t="s">
        <v>1744</v>
      </c>
    </row>
    <row r="56" spans="1:7" x14ac:dyDescent="0.2">
      <c r="A56" s="243" t="s">
        <v>1745</v>
      </c>
      <c r="B56" s="244"/>
      <c r="C56" s="251" t="s">
        <v>1735</v>
      </c>
      <c r="D56" s="244"/>
      <c r="E56" s="245"/>
      <c r="F56" s="244"/>
      <c r="G56" s="246"/>
    </row>
    <row r="57" spans="1:7" x14ac:dyDescent="0.2">
      <c r="A57" s="71" t="s">
        <v>1698</v>
      </c>
      <c r="C57" t="s">
        <v>1746</v>
      </c>
    </row>
    <row r="58" spans="1:7" x14ac:dyDescent="0.2">
      <c r="A58" s="59" t="s">
        <v>1699</v>
      </c>
      <c r="C58" t="s">
        <v>1747</v>
      </c>
    </row>
    <row r="59" spans="1:7" x14ac:dyDescent="0.2">
      <c r="A59" s="59" t="s">
        <v>1700</v>
      </c>
      <c r="C59" t="s">
        <v>1748</v>
      </c>
    </row>
    <row r="60" spans="1:7" x14ac:dyDescent="0.2">
      <c r="A60" s="59" t="s">
        <v>1701</v>
      </c>
      <c r="C60" t="s">
        <v>1749</v>
      </c>
    </row>
    <row r="61" spans="1:7" x14ac:dyDescent="0.2">
      <c r="A61" s="59" t="s">
        <v>1702</v>
      </c>
      <c r="C61" t="s">
        <v>1750</v>
      </c>
    </row>
    <row r="62" spans="1:7" x14ac:dyDescent="0.2">
      <c r="A62" s="59" t="s">
        <v>1703</v>
      </c>
      <c r="C62" t="s">
        <v>1751</v>
      </c>
    </row>
    <row r="63" spans="1:7" x14ac:dyDescent="0.2">
      <c r="A63" s="59" t="s">
        <v>1704</v>
      </c>
      <c r="C63" t="s">
        <v>1752</v>
      </c>
    </row>
    <row r="64" spans="1:7" x14ac:dyDescent="0.2">
      <c r="A64" s="59" t="s">
        <v>1705</v>
      </c>
      <c r="C64" t="s">
        <v>1753</v>
      </c>
    </row>
    <row r="65" spans="1:3" x14ac:dyDescent="0.2">
      <c r="A65" s="59" t="s">
        <v>1706</v>
      </c>
      <c r="C65" t="s">
        <v>1754</v>
      </c>
    </row>
    <row r="66" spans="1:3" x14ac:dyDescent="0.2">
      <c r="A66" s="59" t="s">
        <v>1707</v>
      </c>
      <c r="C66" t="s">
        <v>1755</v>
      </c>
    </row>
    <row r="67" spans="1:3" x14ac:dyDescent="0.2">
      <c r="A67" s="59" t="s">
        <v>1708</v>
      </c>
      <c r="C67" t="s">
        <v>1756</v>
      </c>
    </row>
    <row r="68" spans="1:3" x14ac:dyDescent="0.2">
      <c r="A68" s="59" t="s">
        <v>1709</v>
      </c>
      <c r="C68" t="s">
        <v>1756</v>
      </c>
    </row>
    <row r="69" spans="1:3" x14ac:dyDescent="0.2">
      <c r="A69" s="59" t="s">
        <v>1710</v>
      </c>
      <c r="C69" t="s">
        <v>1757</v>
      </c>
    </row>
    <row r="70" spans="1:3" x14ac:dyDescent="0.2">
      <c r="A70" s="59" t="s">
        <v>1758</v>
      </c>
      <c r="C70" t="s">
        <v>1759</v>
      </c>
    </row>
    <row r="71" spans="1:3" x14ac:dyDescent="0.2">
      <c r="A71" s="59" t="s">
        <v>1711</v>
      </c>
      <c r="C71" t="s">
        <v>1760</v>
      </c>
    </row>
    <row r="72" spans="1:3" x14ac:dyDescent="0.2">
      <c r="A72" s="59" t="s">
        <v>1712</v>
      </c>
      <c r="C72" t="s">
        <v>1761</v>
      </c>
    </row>
    <row r="73" spans="1:3" x14ac:dyDescent="0.2">
      <c r="A73" s="59" t="s">
        <v>1713</v>
      </c>
      <c r="C73" t="s">
        <v>1762</v>
      </c>
    </row>
    <row r="74" spans="1:3" x14ac:dyDescent="0.2">
      <c r="A74" s="59" t="s">
        <v>1714</v>
      </c>
      <c r="C74" t="s">
        <v>1763</v>
      </c>
    </row>
    <row r="75" spans="1:3" x14ac:dyDescent="0.2">
      <c r="A75" s="59" t="s">
        <v>1715</v>
      </c>
      <c r="C75" t="s">
        <v>1764</v>
      </c>
    </row>
    <row r="76" spans="1:3" x14ac:dyDescent="0.2">
      <c r="A76" s="59" t="s">
        <v>1716</v>
      </c>
      <c r="C76" t="s">
        <v>1765</v>
      </c>
    </row>
    <row r="77" spans="1:3" x14ac:dyDescent="0.2">
      <c r="A77" s="59" t="s">
        <v>1718</v>
      </c>
      <c r="C77" t="s">
        <v>1766</v>
      </c>
    </row>
    <row r="78" spans="1:3" x14ac:dyDescent="0.2">
      <c r="A78" s="59" t="s">
        <v>1719</v>
      </c>
      <c r="C78" t="s">
        <v>1767</v>
      </c>
    </row>
    <row r="79" spans="1:3" x14ac:dyDescent="0.2">
      <c r="A79" s="59" t="s">
        <v>1720</v>
      </c>
      <c r="C79" t="s">
        <v>1768</v>
      </c>
    </row>
    <row r="80" spans="1:3" x14ac:dyDescent="0.2">
      <c r="A80" s="59" t="s">
        <v>1721</v>
      </c>
      <c r="C80" t="s">
        <v>1769</v>
      </c>
    </row>
    <row r="81" spans="1:3" x14ac:dyDescent="0.2">
      <c r="A81" s="59" t="s">
        <v>1722</v>
      </c>
      <c r="C81" t="s">
        <v>1770</v>
      </c>
    </row>
    <row r="82" spans="1:3" x14ac:dyDescent="0.2">
      <c r="A82" s="59" t="s">
        <v>1771</v>
      </c>
      <c r="C82" t="s">
        <v>1772</v>
      </c>
    </row>
    <row r="83" spans="1:3" x14ac:dyDescent="0.2">
      <c r="A83" s="59" t="s">
        <v>1723</v>
      </c>
      <c r="C83" t="s">
        <v>1773</v>
      </c>
    </row>
    <row r="84" spans="1:3" x14ac:dyDescent="0.2">
      <c r="A84" s="59" t="s">
        <v>1724</v>
      </c>
      <c r="C84" t="s">
        <v>1774</v>
      </c>
    </row>
    <row r="85" spans="1:3" x14ac:dyDescent="0.2">
      <c r="A85" s="77" t="s">
        <v>1725</v>
      </c>
      <c r="C85" t="s">
        <v>1775</v>
      </c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C6C4D-C534-324D-979C-A682B3B062BC}">
  <sheetPr>
    <tabColor theme="9" tint="0.79998168889431442"/>
  </sheetPr>
  <dimension ref="A1:K98"/>
  <sheetViews>
    <sheetView workbookViewId="0">
      <selection activeCell="Q31" sqref="Q31"/>
    </sheetView>
  </sheetViews>
  <sheetFormatPr baseColWidth="10" defaultRowHeight="16" x14ac:dyDescent="0.2"/>
  <cols>
    <col min="1" max="1" width="37.5" style="58" customWidth="1"/>
    <col min="2" max="2" width="19.5" style="58" customWidth="1"/>
    <col min="3" max="3" width="35.6640625" style="58" customWidth="1"/>
    <col min="4" max="4" width="10.83203125" style="58"/>
    <col min="5" max="5" width="10.83203125" style="220"/>
    <col min="6" max="6" width="19.33203125" style="232" customWidth="1"/>
    <col min="7" max="10" width="10.83203125" style="58"/>
    <col min="11" max="11" width="16.5" style="58" customWidth="1"/>
    <col min="12" max="16384" width="10.83203125" style="58"/>
  </cols>
  <sheetData>
    <row r="1" spans="1:11" ht="19" x14ac:dyDescent="0.2">
      <c r="A1" s="225" t="s">
        <v>1856</v>
      </c>
      <c r="B1" s="219"/>
      <c r="C1" s="219"/>
      <c r="D1" s="219"/>
      <c r="E1" s="221"/>
      <c r="F1" s="231"/>
      <c r="G1" s="219"/>
      <c r="H1" s="219"/>
      <c r="I1" s="219"/>
      <c r="J1" s="219"/>
      <c r="K1" s="219"/>
    </row>
    <row r="3" spans="1:11" x14ac:dyDescent="0.2">
      <c r="A3" s="226" t="s">
        <v>1849</v>
      </c>
      <c r="B3" s="218"/>
      <c r="C3" s="218"/>
      <c r="D3" s="218"/>
      <c r="E3" s="224"/>
      <c r="F3" s="233"/>
      <c r="G3" s="218"/>
      <c r="H3" s="218"/>
      <c r="I3" s="218"/>
      <c r="J3" s="218"/>
      <c r="K3" s="218"/>
    </row>
    <row r="4" spans="1:11" x14ac:dyDescent="0.2">
      <c r="A4" s="222" t="s">
        <v>1681</v>
      </c>
      <c r="B4" s="222" t="s">
        <v>1695</v>
      </c>
      <c r="C4" s="222" t="s">
        <v>1684</v>
      </c>
      <c r="D4" s="222" t="s">
        <v>1685</v>
      </c>
      <c r="E4" s="223" t="s">
        <v>1581</v>
      </c>
      <c r="F4" s="234" t="s">
        <v>1696</v>
      </c>
      <c r="G4" s="222" t="s">
        <v>1693</v>
      </c>
      <c r="H4" s="222" t="s">
        <v>787</v>
      </c>
      <c r="I4" s="222" t="s">
        <v>788</v>
      </c>
      <c r="J4" s="222" t="s">
        <v>789</v>
      </c>
      <c r="K4" s="222" t="s">
        <v>786</v>
      </c>
    </row>
    <row r="5" spans="1:11" ht="17.25" customHeight="1" x14ac:dyDescent="0.2">
      <c r="B5" s="58" t="s">
        <v>1821</v>
      </c>
      <c r="C5" s="58" t="s">
        <v>1608</v>
      </c>
      <c r="D5" s="58">
        <v>1</v>
      </c>
      <c r="E5" s="220">
        <v>46.61</v>
      </c>
      <c r="F5" s="232">
        <v>5060154046182</v>
      </c>
      <c r="G5" s="58" t="s">
        <v>348</v>
      </c>
      <c r="H5" s="58">
        <v>125</v>
      </c>
      <c r="I5" s="58">
        <v>115</v>
      </c>
      <c r="J5" s="58">
        <v>115</v>
      </c>
      <c r="K5" s="58">
        <v>1220</v>
      </c>
    </row>
    <row r="6" spans="1:11" ht="17.25" customHeight="1" x14ac:dyDescent="0.2">
      <c r="A6" s="58" t="s">
        <v>1686</v>
      </c>
      <c r="B6" s="58" t="s">
        <v>1822</v>
      </c>
      <c r="C6" s="58" t="s">
        <v>1627</v>
      </c>
      <c r="D6" s="58">
        <v>1</v>
      </c>
      <c r="E6" s="220">
        <v>75</v>
      </c>
      <c r="F6" s="232">
        <v>5060154046212</v>
      </c>
      <c r="G6" s="58" t="s">
        <v>1637</v>
      </c>
      <c r="H6" s="58">
        <v>140</v>
      </c>
      <c r="I6" s="58">
        <v>200</v>
      </c>
      <c r="J6" s="58">
        <v>200</v>
      </c>
      <c r="K6" s="58">
        <v>3050</v>
      </c>
    </row>
    <row r="7" spans="1:11" ht="17.25" customHeight="1" x14ac:dyDescent="0.2">
      <c r="B7" s="58" t="s">
        <v>1823</v>
      </c>
      <c r="C7" s="58" t="s">
        <v>1609</v>
      </c>
      <c r="D7" s="58">
        <v>1</v>
      </c>
      <c r="E7" s="220">
        <v>29.12</v>
      </c>
      <c r="F7" s="232">
        <v>5060154046175</v>
      </c>
      <c r="G7" s="58" t="s">
        <v>353</v>
      </c>
      <c r="H7" s="58">
        <v>107</v>
      </c>
      <c r="I7" s="58">
        <v>95</v>
      </c>
      <c r="J7" s="58">
        <v>95</v>
      </c>
      <c r="K7" s="58">
        <v>610</v>
      </c>
    </row>
    <row r="8" spans="1:11" ht="17.25" customHeight="1" x14ac:dyDescent="0.2">
      <c r="B8" s="58" t="s">
        <v>1824</v>
      </c>
      <c r="C8" s="58" t="s">
        <v>329</v>
      </c>
      <c r="D8" s="58">
        <v>1</v>
      </c>
      <c r="E8" s="220">
        <v>46.61</v>
      </c>
      <c r="F8" s="232">
        <v>5060154048285</v>
      </c>
      <c r="G8" s="58" t="s">
        <v>348</v>
      </c>
      <c r="H8" s="58">
        <v>125</v>
      </c>
      <c r="I8" s="58">
        <v>115</v>
      </c>
      <c r="J8" s="58">
        <v>115</v>
      </c>
      <c r="K8" s="58">
        <v>1020</v>
      </c>
    </row>
    <row r="9" spans="1:11" ht="17.25" customHeight="1" x14ac:dyDescent="0.2">
      <c r="A9" s="58" t="s">
        <v>1686</v>
      </c>
      <c r="B9" s="58" t="s">
        <v>1825</v>
      </c>
      <c r="C9" s="58" t="s">
        <v>1628</v>
      </c>
      <c r="D9" s="58">
        <v>1</v>
      </c>
      <c r="E9" s="220">
        <v>75</v>
      </c>
      <c r="F9" s="232">
        <v>5060937765514</v>
      </c>
      <c r="G9" s="58" t="s">
        <v>1637</v>
      </c>
      <c r="H9" s="58">
        <v>140</v>
      </c>
      <c r="I9" s="58">
        <v>200</v>
      </c>
      <c r="J9" s="58">
        <v>200</v>
      </c>
      <c r="K9" s="58">
        <v>2550</v>
      </c>
    </row>
    <row r="10" spans="1:11" ht="17.25" customHeight="1" x14ac:dyDescent="0.2">
      <c r="B10" s="58" t="s">
        <v>1826</v>
      </c>
      <c r="C10" s="58" t="s">
        <v>330</v>
      </c>
      <c r="D10" s="58">
        <v>1</v>
      </c>
      <c r="E10" s="220">
        <v>29.12</v>
      </c>
      <c r="F10" s="232">
        <v>5060154048278</v>
      </c>
      <c r="G10" s="58" t="s">
        <v>353</v>
      </c>
      <c r="H10" s="58">
        <v>107</v>
      </c>
      <c r="I10" s="58">
        <v>95</v>
      </c>
      <c r="J10" s="58">
        <v>95</v>
      </c>
      <c r="K10" s="58">
        <v>510</v>
      </c>
    </row>
    <row r="11" spans="1:11" ht="17.25" customHeight="1" x14ac:dyDescent="0.2">
      <c r="B11" s="58" t="s">
        <v>1827</v>
      </c>
      <c r="C11" s="58" t="s">
        <v>331</v>
      </c>
      <c r="D11" s="58">
        <v>1</v>
      </c>
      <c r="E11" s="220">
        <v>46.61</v>
      </c>
      <c r="F11" s="232">
        <v>5060154049718</v>
      </c>
      <c r="G11" s="58" t="s">
        <v>348</v>
      </c>
      <c r="H11" s="58">
        <v>125</v>
      </c>
      <c r="I11" s="58">
        <v>115</v>
      </c>
      <c r="J11" s="58">
        <v>115</v>
      </c>
      <c r="K11" s="58">
        <v>1090</v>
      </c>
    </row>
    <row r="12" spans="1:11" ht="17.25" customHeight="1" x14ac:dyDescent="0.2">
      <c r="A12" s="58" t="s">
        <v>1686</v>
      </c>
      <c r="B12" s="58" t="s">
        <v>1828</v>
      </c>
      <c r="C12" s="58" t="s">
        <v>1629</v>
      </c>
      <c r="D12" s="58">
        <v>1</v>
      </c>
      <c r="E12" s="220">
        <v>75</v>
      </c>
      <c r="F12" s="232">
        <v>5060937765521</v>
      </c>
      <c r="G12" s="58" t="s">
        <v>1637</v>
      </c>
      <c r="H12" s="58">
        <v>140</v>
      </c>
      <c r="I12" s="58">
        <v>200</v>
      </c>
      <c r="J12" s="58">
        <v>200</v>
      </c>
      <c r="K12" s="58">
        <v>2725</v>
      </c>
    </row>
    <row r="13" spans="1:11" ht="17.25" customHeight="1" x14ac:dyDescent="0.2">
      <c r="B13" s="58" t="s">
        <v>1829</v>
      </c>
      <c r="C13" s="58" t="s">
        <v>332</v>
      </c>
      <c r="D13" s="58">
        <v>1</v>
      </c>
      <c r="E13" s="220">
        <v>29.12</v>
      </c>
      <c r="F13" s="232">
        <v>5060154049701</v>
      </c>
      <c r="G13" s="58" t="s">
        <v>353</v>
      </c>
      <c r="H13" s="58">
        <v>107</v>
      </c>
      <c r="I13" s="58">
        <v>95</v>
      </c>
      <c r="J13" s="58">
        <v>95</v>
      </c>
      <c r="K13" s="58">
        <v>545</v>
      </c>
    </row>
    <row r="14" spans="1:11" ht="17.25" customHeight="1" x14ac:dyDescent="0.2">
      <c r="B14" s="58" t="s">
        <v>1830</v>
      </c>
      <c r="C14" s="58" t="s">
        <v>333</v>
      </c>
      <c r="D14" s="58">
        <v>1</v>
      </c>
      <c r="E14" s="220">
        <v>46.61</v>
      </c>
      <c r="F14" s="232">
        <v>5060154048087</v>
      </c>
      <c r="G14" s="58" t="s">
        <v>348</v>
      </c>
      <c r="H14" s="58">
        <v>125</v>
      </c>
      <c r="I14" s="58">
        <v>115</v>
      </c>
      <c r="J14" s="58">
        <v>115</v>
      </c>
      <c r="K14" s="58">
        <v>1030</v>
      </c>
    </row>
    <row r="15" spans="1:11" ht="17.25" customHeight="1" x14ac:dyDescent="0.2">
      <c r="A15" s="58" t="s">
        <v>1686</v>
      </c>
      <c r="B15" s="58" t="s">
        <v>1831</v>
      </c>
      <c r="C15" s="58" t="s">
        <v>1630</v>
      </c>
      <c r="D15" s="58">
        <v>1</v>
      </c>
      <c r="E15" s="220">
        <v>75</v>
      </c>
      <c r="F15" s="232">
        <v>5060937765538</v>
      </c>
      <c r="G15" s="58" t="s">
        <v>1637</v>
      </c>
      <c r="H15" s="58">
        <v>140</v>
      </c>
      <c r="I15" s="58">
        <v>200</v>
      </c>
      <c r="J15" s="58">
        <v>200</v>
      </c>
      <c r="K15" s="58">
        <v>2575</v>
      </c>
    </row>
    <row r="16" spans="1:11" ht="17.25" customHeight="1" x14ac:dyDescent="0.2">
      <c r="B16" s="58" t="s">
        <v>1832</v>
      </c>
      <c r="C16" s="58" t="s">
        <v>334</v>
      </c>
      <c r="D16" s="58">
        <v>1</v>
      </c>
      <c r="E16" s="220">
        <v>29.12</v>
      </c>
      <c r="F16" s="232">
        <v>5060154048070</v>
      </c>
      <c r="G16" s="58" t="s">
        <v>353</v>
      </c>
      <c r="H16" s="58">
        <v>107</v>
      </c>
      <c r="I16" s="58">
        <v>95</v>
      </c>
      <c r="J16" s="58">
        <v>95</v>
      </c>
      <c r="K16" s="58">
        <v>515</v>
      </c>
    </row>
    <row r="17" spans="1:11" ht="17.25" customHeight="1" x14ac:dyDescent="0.2">
      <c r="B17" s="58" t="s">
        <v>1833</v>
      </c>
      <c r="C17" s="58" t="s">
        <v>335</v>
      </c>
      <c r="D17" s="58">
        <v>1</v>
      </c>
      <c r="E17" s="220">
        <v>46.61</v>
      </c>
      <c r="F17" s="232">
        <v>5060154047981</v>
      </c>
      <c r="G17" s="58" t="s">
        <v>348</v>
      </c>
      <c r="H17" s="58">
        <v>125</v>
      </c>
      <c r="I17" s="58">
        <v>115</v>
      </c>
      <c r="J17" s="58">
        <v>115</v>
      </c>
      <c r="K17" s="58">
        <v>1035</v>
      </c>
    </row>
    <row r="18" spans="1:11" ht="17.25" customHeight="1" x14ac:dyDescent="0.2">
      <c r="A18" s="58" t="s">
        <v>1686</v>
      </c>
      <c r="B18" s="58" t="s">
        <v>1834</v>
      </c>
      <c r="C18" s="58" t="s">
        <v>1631</v>
      </c>
      <c r="D18" s="58">
        <v>1</v>
      </c>
      <c r="E18" s="220">
        <v>75</v>
      </c>
      <c r="F18" s="232">
        <v>5060154047998</v>
      </c>
      <c r="G18" s="58" t="s">
        <v>1637</v>
      </c>
      <c r="H18" s="58">
        <v>140</v>
      </c>
      <c r="I18" s="58">
        <v>200</v>
      </c>
      <c r="J18" s="58">
        <v>200</v>
      </c>
      <c r="K18" s="58">
        <v>2588</v>
      </c>
    </row>
    <row r="19" spans="1:11" ht="17.25" customHeight="1" x14ac:dyDescent="0.2">
      <c r="B19" s="58" t="s">
        <v>1835</v>
      </c>
      <c r="C19" s="58" t="s">
        <v>336</v>
      </c>
      <c r="D19" s="58">
        <v>1</v>
      </c>
      <c r="E19" s="220">
        <v>29.12</v>
      </c>
      <c r="F19" s="232">
        <v>5060154047974</v>
      </c>
      <c r="G19" s="58" t="s">
        <v>353</v>
      </c>
      <c r="H19" s="58">
        <v>107</v>
      </c>
      <c r="I19" s="58">
        <v>95</v>
      </c>
      <c r="J19" s="58">
        <v>95</v>
      </c>
      <c r="K19" s="58">
        <v>518</v>
      </c>
    </row>
    <row r="20" spans="1:11" ht="17.25" customHeight="1" x14ac:dyDescent="0.2">
      <c r="B20" s="58" t="s">
        <v>1836</v>
      </c>
      <c r="C20" s="58" t="s">
        <v>337</v>
      </c>
      <c r="D20" s="58">
        <v>1</v>
      </c>
      <c r="E20" s="220">
        <v>46.61</v>
      </c>
      <c r="F20" s="232">
        <v>5060154048230</v>
      </c>
      <c r="G20" s="58" t="s">
        <v>348</v>
      </c>
      <c r="H20" s="58">
        <v>125</v>
      </c>
      <c r="I20" s="58">
        <v>115</v>
      </c>
      <c r="J20" s="58">
        <v>115</v>
      </c>
      <c r="K20" s="58">
        <v>1250</v>
      </c>
    </row>
    <row r="21" spans="1:11" ht="17.25" customHeight="1" x14ac:dyDescent="0.2">
      <c r="A21" s="58" t="s">
        <v>1686</v>
      </c>
      <c r="B21" s="58" t="s">
        <v>1837</v>
      </c>
      <c r="C21" s="58" t="s">
        <v>1632</v>
      </c>
      <c r="D21" s="58">
        <v>1</v>
      </c>
      <c r="E21" s="220">
        <v>75</v>
      </c>
      <c r="F21" s="232">
        <v>5060937765545</v>
      </c>
      <c r="G21" s="58" t="s">
        <v>1637</v>
      </c>
      <c r="H21" s="58">
        <v>140</v>
      </c>
      <c r="I21" s="58">
        <v>200</v>
      </c>
      <c r="J21" s="58">
        <v>200</v>
      </c>
      <c r="K21" s="58">
        <v>3125</v>
      </c>
    </row>
    <row r="22" spans="1:11" ht="17.25" customHeight="1" x14ac:dyDescent="0.2">
      <c r="B22" s="58" t="s">
        <v>1838</v>
      </c>
      <c r="C22" s="58" t="s">
        <v>338</v>
      </c>
      <c r="D22" s="58">
        <v>1</v>
      </c>
      <c r="E22" s="220">
        <v>29.12</v>
      </c>
      <c r="F22" s="232">
        <v>5060154048223</v>
      </c>
      <c r="G22" s="58" t="s">
        <v>353</v>
      </c>
      <c r="H22" s="58">
        <v>107</v>
      </c>
      <c r="I22" s="58">
        <v>95</v>
      </c>
      <c r="J22" s="58">
        <v>95</v>
      </c>
      <c r="K22" s="58">
        <v>625</v>
      </c>
    </row>
    <row r="23" spans="1:11" ht="17.25" customHeight="1" x14ac:dyDescent="0.2">
      <c r="B23" s="58" t="s">
        <v>1839</v>
      </c>
      <c r="C23" s="58" t="s">
        <v>339</v>
      </c>
      <c r="D23" s="58">
        <v>1</v>
      </c>
      <c r="E23" s="220">
        <v>46.61</v>
      </c>
      <c r="F23" s="232">
        <v>5060154048131</v>
      </c>
      <c r="G23" s="58" t="s">
        <v>348</v>
      </c>
      <c r="H23" s="58">
        <v>125</v>
      </c>
      <c r="I23" s="58">
        <v>115</v>
      </c>
      <c r="J23" s="58">
        <v>115</v>
      </c>
      <c r="K23" s="58">
        <v>1092</v>
      </c>
    </row>
    <row r="24" spans="1:11" ht="17.25" customHeight="1" x14ac:dyDescent="0.2">
      <c r="A24" s="58" t="s">
        <v>1686</v>
      </c>
      <c r="B24" s="58" t="s">
        <v>1840</v>
      </c>
      <c r="C24" s="58" t="s">
        <v>1633</v>
      </c>
      <c r="D24" s="58">
        <v>1</v>
      </c>
      <c r="E24" s="220">
        <v>75</v>
      </c>
      <c r="F24" s="232">
        <v>5060937765552</v>
      </c>
      <c r="G24" s="58" t="s">
        <v>1637</v>
      </c>
      <c r="H24" s="58">
        <v>140</v>
      </c>
      <c r="I24" s="58">
        <v>200</v>
      </c>
      <c r="J24" s="58">
        <v>200</v>
      </c>
      <c r="K24" s="58">
        <v>2730</v>
      </c>
    </row>
    <row r="25" spans="1:11" ht="17.25" customHeight="1" x14ac:dyDescent="0.2">
      <c r="B25" s="58" t="s">
        <v>1841</v>
      </c>
      <c r="C25" s="58" t="s">
        <v>340</v>
      </c>
      <c r="D25" s="58">
        <v>1</v>
      </c>
      <c r="E25" s="220">
        <v>29.12</v>
      </c>
      <c r="F25" s="232">
        <v>5060154048124</v>
      </c>
      <c r="G25" s="58" t="s">
        <v>353</v>
      </c>
      <c r="H25" s="58">
        <v>107</v>
      </c>
      <c r="I25" s="58">
        <v>95</v>
      </c>
      <c r="J25" s="58">
        <v>95</v>
      </c>
      <c r="K25" s="58">
        <v>546</v>
      </c>
    </row>
    <row r="26" spans="1:11" ht="17.25" customHeight="1" x14ac:dyDescent="0.2">
      <c r="B26" s="58" t="s">
        <v>1842</v>
      </c>
      <c r="C26" s="58" t="s">
        <v>341</v>
      </c>
      <c r="D26" s="58">
        <v>1</v>
      </c>
      <c r="E26" s="220">
        <v>46.61</v>
      </c>
      <c r="F26" s="232">
        <v>5060154048186</v>
      </c>
      <c r="G26" s="58" t="s">
        <v>348</v>
      </c>
      <c r="H26" s="58">
        <v>125</v>
      </c>
      <c r="I26" s="58">
        <v>115</v>
      </c>
      <c r="J26" s="58">
        <v>115</v>
      </c>
      <c r="K26" s="58">
        <v>1116</v>
      </c>
    </row>
    <row r="27" spans="1:11" ht="17.25" customHeight="1" x14ac:dyDescent="0.2">
      <c r="A27" s="58" t="s">
        <v>1686</v>
      </c>
      <c r="B27" s="58" t="s">
        <v>1857</v>
      </c>
      <c r="C27" s="58" t="s">
        <v>1634</v>
      </c>
      <c r="D27" s="58">
        <v>1</v>
      </c>
      <c r="E27" s="220">
        <v>75</v>
      </c>
      <c r="F27" s="232">
        <v>5060937765569</v>
      </c>
      <c r="G27" s="58" t="s">
        <v>1637</v>
      </c>
      <c r="H27" s="58">
        <v>140</v>
      </c>
      <c r="I27" s="58">
        <v>200</v>
      </c>
      <c r="J27" s="58">
        <v>200</v>
      </c>
      <c r="K27" s="58">
        <v>2790</v>
      </c>
    </row>
    <row r="28" spans="1:11" ht="17.25" customHeight="1" x14ac:dyDescent="0.2">
      <c r="B28" s="58" t="s">
        <v>1843</v>
      </c>
      <c r="C28" s="58" t="s">
        <v>342</v>
      </c>
      <c r="D28" s="58">
        <v>1</v>
      </c>
      <c r="E28" s="220">
        <v>29.12</v>
      </c>
      <c r="F28" s="232">
        <v>5060154048179</v>
      </c>
      <c r="G28" s="58" t="s">
        <v>353</v>
      </c>
      <c r="H28" s="58">
        <v>107</v>
      </c>
      <c r="I28" s="58">
        <v>95</v>
      </c>
      <c r="J28" s="58">
        <v>95</v>
      </c>
      <c r="K28" s="58">
        <v>558</v>
      </c>
    </row>
    <row r="29" spans="1:11" ht="17.25" customHeight="1" x14ac:dyDescent="0.2">
      <c r="B29" s="58" t="s">
        <v>1844</v>
      </c>
      <c r="C29" s="58" t="s">
        <v>343</v>
      </c>
      <c r="D29" s="58">
        <v>1</v>
      </c>
      <c r="E29" s="220">
        <v>46.61</v>
      </c>
      <c r="F29" s="232">
        <v>5060154049749</v>
      </c>
      <c r="G29" s="58" t="s">
        <v>348</v>
      </c>
      <c r="H29" s="58">
        <v>125</v>
      </c>
      <c r="I29" s="58">
        <v>115</v>
      </c>
      <c r="J29" s="58">
        <v>115</v>
      </c>
      <c r="K29" s="58">
        <v>1000</v>
      </c>
    </row>
    <row r="30" spans="1:11" ht="17.25" customHeight="1" x14ac:dyDescent="0.2">
      <c r="A30" s="58" t="s">
        <v>1686</v>
      </c>
      <c r="B30" s="58" t="s">
        <v>1845</v>
      </c>
      <c r="C30" s="58" t="s">
        <v>1635</v>
      </c>
      <c r="D30" s="58">
        <v>1</v>
      </c>
      <c r="E30" s="220">
        <v>75</v>
      </c>
      <c r="F30" s="232">
        <v>5060937765576</v>
      </c>
      <c r="G30" s="58" t="s">
        <v>1637</v>
      </c>
      <c r="H30" s="58">
        <v>140</v>
      </c>
      <c r="I30" s="58">
        <v>200</v>
      </c>
      <c r="J30" s="58">
        <v>200</v>
      </c>
      <c r="K30" s="58">
        <v>2500</v>
      </c>
    </row>
    <row r="31" spans="1:11" ht="17.25" customHeight="1" x14ac:dyDescent="0.2">
      <c r="B31" s="58" t="s">
        <v>1846</v>
      </c>
      <c r="C31" s="58" t="s">
        <v>344</v>
      </c>
      <c r="D31" s="58">
        <v>1</v>
      </c>
      <c r="E31" s="220">
        <v>29.12</v>
      </c>
      <c r="F31" s="232">
        <v>5060154049732</v>
      </c>
      <c r="G31" s="58" t="s">
        <v>353</v>
      </c>
      <c r="H31" s="58">
        <v>107</v>
      </c>
      <c r="I31" s="58">
        <v>95</v>
      </c>
      <c r="J31" s="58">
        <v>95</v>
      </c>
      <c r="K31" s="58">
        <v>500</v>
      </c>
    </row>
    <row r="32" spans="1:11" ht="17.25" customHeight="1" x14ac:dyDescent="0.2">
      <c r="B32" s="58" t="s">
        <v>1847</v>
      </c>
      <c r="C32" s="58" t="s">
        <v>345</v>
      </c>
      <c r="D32" s="58">
        <v>1</v>
      </c>
      <c r="E32" s="220">
        <v>46.61</v>
      </c>
      <c r="F32" s="232">
        <v>5060154048032</v>
      </c>
      <c r="G32" s="58" t="s">
        <v>348</v>
      </c>
      <c r="H32" s="58">
        <v>125</v>
      </c>
      <c r="I32" s="58">
        <v>115</v>
      </c>
      <c r="J32" s="58">
        <v>115</v>
      </c>
      <c r="K32" s="58">
        <v>1100</v>
      </c>
    </row>
    <row r="33" spans="1:11" ht="17.25" customHeight="1" x14ac:dyDescent="0.2">
      <c r="A33" s="58" t="s">
        <v>1686</v>
      </c>
      <c r="B33" s="58" t="s">
        <v>1858</v>
      </c>
      <c r="C33" s="58" t="s">
        <v>1636</v>
      </c>
      <c r="D33" s="58">
        <v>1</v>
      </c>
      <c r="E33" s="220">
        <v>75</v>
      </c>
      <c r="F33" s="232">
        <v>5060937765583</v>
      </c>
      <c r="G33" s="58" t="s">
        <v>1637</v>
      </c>
      <c r="H33" s="58">
        <v>140</v>
      </c>
      <c r="I33" s="58">
        <v>200</v>
      </c>
      <c r="J33" s="58">
        <v>200</v>
      </c>
      <c r="K33" s="58">
        <v>2750</v>
      </c>
    </row>
    <row r="34" spans="1:11" ht="17.25" customHeight="1" x14ac:dyDescent="0.2">
      <c r="B34" s="58" t="s">
        <v>1848</v>
      </c>
      <c r="C34" s="58" t="s">
        <v>346</v>
      </c>
      <c r="D34" s="58">
        <v>1</v>
      </c>
      <c r="E34" s="220">
        <v>29.12</v>
      </c>
      <c r="F34" s="232">
        <v>5060154048025</v>
      </c>
      <c r="G34" s="58" t="s">
        <v>353</v>
      </c>
      <c r="H34" s="58">
        <v>107</v>
      </c>
      <c r="I34" s="58">
        <v>95</v>
      </c>
      <c r="J34" s="58">
        <v>95</v>
      </c>
      <c r="K34" s="58">
        <v>550</v>
      </c>
    </row>
    <row r="36" spans="1:11" ht="27" customHeight="1" x14ac:dyDescent="0.2">
      <c r="A36" s="262" t="s">
        <v>1850</v>
      </c>
      <c r="B36" s="228"/>
      <c r="C36" s="228"/>
      <c r="D36" s="228"/>
      <c r="E36" s="229"/>
      <c r="F36" s="235"/>
      <c r="G36" s="228"/>
      <c r="H36" s="228"/>
      <c r="I36" s="228"/>
      <c r="J36" s="228"/>
      <c r="K36" s="230"/>
    </row>
    <row r="37" spans="1:11" x14ac:dyDescent="0.2">
      <c r="A37" s="222" t="s">
        <v>1681</v>
      </c>
      <c r="B37" s="222" t="s">
        <v>1695</v>
      </c>
      <c r="C37" s="222" t="s">
        <v>1684</v>
      </c>
      <c r="D37" s="222" t="s">
        <v>1685</v>
      </c>
      <c r="E37" s="223" t="s">
        <v>1581</v>
      </c>
      <c r="F37" s="234" t="s">
        <v>1696</v>
      </c>
      <c r="G37" s="222" t="s">
        <v>1693</v>
      </c>
      <c r="H37" s="222" t="s">
        <v>787</v>
      </c>
      <c r="I37" s="222" t="s">
        <v>788</v>
      </c>
      <c r="J37" s="222" t="s">
        <v>789</v>
      </c>
      <c r="K37" s="222" t="s">
        <v>786</v>
      </c>
    </row>
    <row r="38" spans="1:11" x14ac:dyDescent="0.2">
      <c r="A38" s="58" t="s">
        <v>1682</v>
      </c>
      <c r="B38" s="58" t="s">
        <v>1800</v>
      </c>
      <c r="C38" s="58" t="s">
        <v>1678</v>
      </c>
      <c r="D38" s="58">
        <v>1</v>
      </c>
      <c r="E38" s="220">
        <v>14</v>
      </c>
      <c r="F38" s="232">
        <v>5060937764913</v>
      </c>
      <c r="G38" s="58" t="s">
        <v>350</v>
      </c>
      <c r="H38" s="58">
        <v>100</v>
      </c>
      <c r="I38" s="58">
        <v>48</v>
      </c>
      <c r="J38" s="58">
        <v>48</v>
      </c>
      <c r="K38" s="58">
        <v>88</v>
      </c>
    </row>
    <row r="39" spans="1:11" x14ac:dyDescent="0.2">
      <c r="A39" s="58" t="s">
        <v>1682</v>
      </c>
      <c r="B39" s="58" t="s">
        <v>1801</v>
      </c>
      <c r="C39" s="58" t="s">
        <v>1679</v>
      </c>
      <c r="D39" s="58">
        <v>1</v>
      </c>
      <c r="E39" s="220">
        <v>87</v>
      </c>
      <c r="F39" s="232">
        <v>5060937764197</v>
      </c>
      <c r="G39" s="58" t="s">
        <v>348</v>
      </c>
      <c r="H39" s="58">
        <v>225</v>
      </c>
      <c r="I39" s="58">
        <v>95</v>
      </c>
      <c r="J39" s="58">
        <v>95</v>
      </c>
      <c r="K39" s="58">
        <v>839</v>
      </c>
    </row>
    <row r="40" spans="1:11" x14ac:dyDescent="0.2">
      <c r="A40" s="58" t="s">
        <v>1682</v>
      </c>
      <c r="B40" s="58" t="s">
        <v>1802</v>
      </c>
      <c r="C40" s="58" t="s">
        <v>1680</v>
      </c>
      <c r="D40" s="58">
        <v>1</v>
      </c>
      <c r="E40" s="220">
        <v>27.5</v>
      </c>
      <c r="F40" s="232">
        <v>5060937764920</v>
      </c>
      <c r="G40" s="58" t="s">
        <v>351</v>
      </c>
      <c r="H40" s="58">
        <v>140</v>
      </c>
      <c r="I40" s="58">
        <v>60</v>
      </c>
      <c r="J40" s="58">
        <v>60</v>
      </c>
      <c r="K40" s="58">
        <v>199</v>
      </c>
    </row>
    <row r="41" spans="1:11" x14ac:dyDescent="0.2">
      <c r="A41" s="58" t="s">
        <v>1682</v>
      </c>
      <c r="B41" s="58" t="s">
        <v>280</v>
      </c>
      <c r="C41" s="58" t="s">
        <v>281</v>
      </c>
      <c r="D41" s="58">
        <v>1</v>
      </c>
      <c r="E41" s="220">
        <v>14.6</v>
      </c>
      <c r="F41" s="232">
        <v>5060937764203</v>
      </c>
      <c r="G41" s="58" t="s">
        <v>350</v>
      </c>
      <c r="H41" s="58">
        <v>100</v>
      </c>
      <c r="I41" s="58">
        <v>48</v>
      </c>
      <c r="J41" s="58">
        <v>48</v>
      </c>
      <c r="K41" s="58">
        <v>90</v>
      </c>
    </row>
    <row r="42" spans="1:11" x14ac:dyDescent="0.2">
      <c r="A42" s="58" t="s">
        <v>1682</v>
      </c>
      <c r="B42" s="58" t="s">
        <v>282</v>
      </c>
      <c r="C42" s="58" t="s">
        <v>283</v>
      </c>
      <c r="D42" s="58">
        <v>1</v>
      </c>
      <c r="E42" s="220">
        <v>87</v>
      </c>
      <c r="F42" s="232">
        <v>5060937764227</v>
      </c>
      <c r="G42" s="58" t="s">
        <v>348</v>
      </c>
      <c r="H42" s="58">
        <v>225</v>
      </c>
      <c r="I42" s="58">
        <v>95</v>
      </c>
      <c r="J42" s="58">
        <v>95</v>
      </c>
      <c r="K42" s="58">
        <v>904</v>
      </c>
    </row>
    <row r="43" spans="1:11" x14ac:dyDescent="0.2">
      <c r="A43" s="58" t="s">
        <v>1682</v>
      </c>
      <c r="B43" s="58" t="s">
        <v>284</v>
      </c>
      <c r="C43" s="58" t="s">
        <v>285</v>
      </c>
      <c r="D43" s="58">
        <v>1</v>
      </c>
      <c r="E43" s="220">
        <v>29</v>
      </c>
      <c r="F43" s="232">
        <v>5060937764210</v>
      </c>
      <c r="G43" s="58" t="s">
        <v>351</v>
      </c>
      <c r="H43" s="58">
        <v>140</v>
      </c>
      <c r="I43" s="58">
        <v>60</v>
      </c>
      <c r="J43" s="58">
        <v>60</v>
      </c>
      <c r="K43" s="58">
        <v>226</v>
      </c>
    </row>
    <row r="44" spans="1:11" x14ac:dyDescent="0.2">
      <c r="A44" s="58" t="s">
        <v>1682</v>
      </c>
      <c r="B44" s="58" t="s">
        <v>286</v>
      </c>
      <c r="C44" s="58" t="s">
        <v>287</v>
      </c>
      <c r="D44" s="58">
        <v>1</v>
      </c>
      <c r="E44" s="220">
        <v>14.6</v>
      </c>
      <c r="F44" s="232">
        <v>5060937764234</v>
      </c>
      <c r="G44" s="58" t="s">
        <v>350</v>
      </c>
      <c r="H44" s="58">
        <v>100</v>
      </c>
      <c r="I44" s="58">
        <v>48</v>
      </c>
      <c r="J44" s="58">
        <v>48</v>
      </c>
      <c r="K44" s="58">
        <v>93</v>
      </c>
    </row>
    <row r="45" spans="1:11" x14ac:dyDescent="0.2">
      <c r="A45" s="58" t="s">
        <v>1682</v>
      </c>
      <c r="B45" s="58" t="s">
        <v>288</v>
      </c>
      <c r="C45" s="58" t="s">
        <v>289</v>
      </c>
      <c r="D45" s="58">
        <v>1</v>
      </c>
      <c r="E45" s="220">
        <v>87</v>
      </c>
      <c r="F45" s="232">
        <v>5060937764258</v>
      </c>
      <c r="G45" s="58" t="s">
        <v>348</v>
      </c>
      <c r="H45" s="58">
        <v>225</v>
      </c>
      <c r="I45" s="58">
        <v>95</v>
      </c>
      <c r="J45" s="58">
        <v>95</v>
      </c>
      <c r="K45" s="58">
        <v>930</v>
      </c>
    </row>
    <row r="46" spans="1:11" x14ac:dyDescent="0.2">
      <c r="A46" s="58" t="s">
        <v>1682</v>
      </c>
      <c r="B46" s="58" t="s">
        <v>290</v>
      </c>
      <c r="C46" s="58" t="s">
        <v>291</v>
      </c>
      <c r="D46" s="58">
        <v>1</v>
      </c>
      <c r="E46" s="220">
        <v>29</v>
      </c>
      <c r="F46" s="232">
        <v>5060937764241</v>
      </c>
      <c r="G46" s="58" t="s">
        <v>351</v>
      </c>
      <c r="H46" s="58">
        <v>140</v>
      </c>
      <c r="I46" s="58">
        <v>60</v>
      </c>
      <c r="J46" s="58">
        <v>60</v>
      </c>
      <c r="K46" s="58">
        <v>233</v>
      </c>
    </row>
    <row r="47" spans="1:11" x14ac:dyDescent="0.2">
      <c r="A47" s="58" t="s">
        <v>1682</v>
      </c>
      <c r="B47" s="58" t="s">
        <v>292</v>
      </c>
      <c r="C47" s="58" t="s">
        <v>293</v>
      </c>
      <c r="D47" s="58">
        <v>1</v>
      </c>
      <c r="E47" s="220">
        <v>14.6</v>
      </c>
      <c r="F47" s="232">
        <v>5060937764265</v>
      </c>
      <c r="G47" s="58" t="s">
        <v>350</v>
      </c>
      <c r="H47" s="58">
        <v>100</v>
      </c>
      <c r="I47" s="58">
        <v>48</v>
      </c>
      <c r="J47" s="58">
        <v>48</v>
      </c>
      <c r="K47" s="58">
        <v>91</v>
      </c>
    </row>
    <row r="48" spans="1:11" x14ac:dyDescent="0.2">
      <c r="A48" s="58" t="s">
        <v>1682</v>
      </c>
      <c r="B48" s="58" t="s">
        <v>294</v>
      </c>
      <c r="C48" s="58" t="s">
        <v>295</v>
      </c>
      <c r="D48" s="58">
        <v>1</v>
      </c>
      <c r="E48" s="220">
        <v>87</v>
      </c>
      <c r="F48" s="232">
        <v>5060937764289</v>
      </c>
      <c r="G48" s="58" t="s">
        <v>348</v>
      </c>
      <c r="H48" s="58">
        <v>225</v>
      </c>
      <c r="I48" s="58">
        <v>95</v>
      </c>
      <c r="J48" s="58">
        <v>95</v>
      </c>
      <c r="K48" s="58">
        <v>912</v>
      </c>
    </row>
    <row r="49" spans="1:11" x14ac:dyDescent="0.2">
      <c r="A49" s="58" t="s">
        <v>1682</v>
      </c>
      <c r="B49" s="58" t="s">
        <v>296</v>
      </c>
      <c r="C49" s="58" t="s">
        <v>297</v>
      </c>
      <c r="D49" s="58">
        <v>1</v>
      </c>
      <c r="E49" s="220">
        <v>29</v>
      </c>
      <c r="F49" s="232">
        <v>5060937764272</v>
      </c>
      <c r="G49" s="58" t="s">
        <v>351</v>
      </c>
      <c r="H49" s="58">
        <v>140</v>
      </c>
      <c r="I49" s="58">
        <v>60</v>
      </c>
      <c r="J49" s="58">
        <v>60</v>
      </c>
      <c r="K49" s="58">
        <v>228</v>
      </c>
    </row>
    <row r="50" spans="1:11" x14ac:dyDescent="0.2">
      <c r="A50" s="58" t="s">
        <v>1682</v>
      </c>
      <c r="B50" s="58" t="s">
        <v>298</v>
      </c>
      <c r="C50" s="58" t="s">
        <v>299</v>
      </c>
      <c r="D50" s="58">
        <v>1</v>
      </c>
      <c r="E50" s="220">
        <v>16.399999999999999</v>
      </c>
      <c r="F50" s="232">
        <v>5060937764296</v>
      </c>
      <c r="G50" s="58" t="s">
        <v>350</v>
      </c>
      <c r="H50" s="58">
        <v>65</v>
      </c>
      <c r="I50" s="58">
        <v>60</v>
      </c>
      <c r="J50" s="58">
        <v>60</v>
      </c>
      <c r="K50" s="58">
        <v>100</v>
      </c>
    </row>
    <row r="51" spans="1:11" x14ac:dyDescent="0.2">
      <c r="A51" s="58" t="s">
        <v>1682</v>
      </c>
      <c r="B51" s="58" t="s">
        <v>300</v>
      </c>
      <c r="C51" s="58" t="s">
        <v>301</v>
      </c>
      <c r="D51" s="58">
        <v>1</v>
      </c>
      <c r="E51" s="220">
        <v>33.5</v>
      </c>
      <c r="F51" s="232">
        <v>5060937764319</v>
      </c>
      <c r="G51" s="58" t="s">
        <v>348</v>
      </c>
      <c r="H51" s="58">
        <v>135</v>
      </c>
      <c r="I51" s="58">
        <v>110</v>
      </c>
      <c r="J51" s="58">
        <v>110</v>
      </c>
      <c r="K51" s="58">
        <v>980</v>
      </c>
    </row>
    <row r="52" spans="1:11" x14ac:dyDescent="0.2">
      <c r="A52" s="58" t="s">
        <v>1682</v>
      </c>
      <c r="B52" s="58" t="s">
        <v>302</v>
      </c>
      <c r="C52" s="58" t="s">
        <v>303</v>
      </c>
      <c r="D52" s="58">
        <v>1</v>
      </c>
      <c r="E52" s="220">
        <v>100.5</v>
      </c>
      <c r="F52" s="232">
        <v>5060937764302</v>
      </c>
      <c r="G52" s="58" t="s">
        <v>351</v>
      </c>
      <c r="H52" s="58">
        <v>80</v>
      </c>
      <c r="I52" s="58">
        <v>85</v>
      </c>
      <c r="J52" s="58">
        <v>85</v>
      </c>
      <c r="K52" s="58">
        <v>246</v>
      </c>
    </row>
    <row r="54" spans="1:11" x14ac:dyDescent="0.2">
      <c r="A54" s="227" t="s">
        <v>1851</v>
      </c>
      <c r="B54" s="228"/>
      <c r="C54" s="228"/>
      <c r="D54" s="228"/>
      <c r="E54" s="229"/>
      <c r="F54" s="235"/>
      <c r="G54" s="228"/>
      <c r="H54" s="228"/>
      <c r="I54" s="228"/>
      <c r="J54" s="228"/>
      <c r="K54" s="230"/>
    </row>
    <row r="55" spans="1:11" x14ac:dyDescent="0.2">
      <c r="B55" s="58" t="s">
        <v>1695</v>
      </c>
      <c r="C55" s="58" t="s">
        <v>1684</v>
      </c>
      <c r="D55" s="58" t="s">
        <v>1685</v>
      </c>
      <c r="E55" s="220" t="s">
        <v>1581</v>
      </c>
      <c r="F55" s="232" t="s">
        <v>1696</v>
      </c>
      <c r="G55" s="58" t="s">
        <v>1693</v>
      </c>
      <c r="H55" s="58" t="s">
        <v>787</v>
      </c>
      <c r="I55" s="58" t="s">
        <v>788</v>
      </c>
      <c r="J55" s="58" t="s">
        <v>789</v>
      </c>
      <c r="K55" s="58" t="s">
        <v>786</v>
      </c>
    </row>
    <row r="56" spans="1:11" x14ac:dyDescent="0.2">
      <c r="B56" s="58" t="s">
        <v>304</v>
      </c>
      <c r="C56" s="58" t="s">
        <v>305</v>
      </c>
      <c r="D56" s="58">
        <v>1</v>
      </c>
      <c r="E56" s="220">
        <v>15.14</v>
      </c>
      <c r="F56" s="232">
        <v>5060154042597</v>
      </c>
      <c r="G56" s="58" t="s">
        <v>352</v>
      </c>
      <c r="H56" s="58">
        <v>100</v>
      </c>
      <c r="I56" s="58">
        <v>48</v>
      </c>
      <c r="J56" s="58">
        <v>48</v>
      </c>
      <c r="K56" s="58">
        <v>90</v>
      </c>
    </row>
    <row r="57" spans="1:11" x14ac:dyDescent="0.2">
      <c r="B57" s="58" t="s">
        <v>1612</v>
      </c>
      <c r="C57" s="58" t="s">
        <v>1613</v>
      </c>
      <c r="D57" s="58">
        <v>1</v>
      </c>
      <c r="E57" s="220">
        <v>94.64</v>
      </c>
      <c r="F57" s="232">
        <v>5060154042610</v>
      </c>
      <c r="G57" s="58" t="s">
        <v>1614</v>
      </c>
      <c r="H57" s="58">
        <v>225.04</v>
      </c>
      <c r="I57" s="58">
        <v>94.995999999999995</v>
      </c>
      <c r="J57" s="58">
        <v>94.995999999999995</v>
      </c>
      <c r="K57" s="58">
        <v>902.64880000000005</v>
      </c>
    </row>
    <row r="58" spans="1:11" x14ac:dyDescent="0.2">
      <c r="B58" s="58" t="s">
        <v>306</v>
      </c>
      <c r="C58" s="58" t="s">
        <v>307</v>
      </c>
      <c r="D58" s="58">
        <v>1</v>
      </c>
      <c r="E58" s="220">
        <v>32.44</v>
      </c>
      <c r="F58" s="232">
        <v>5060154042603</v>
      </c>
      <c r="G58" s="58" t="s">
        <v>351</v>
      </c>
      <c r="H58" s="58">
        <v>140</v>
      </c>
      <c r="I58" s="58">
        <v>60</v>
      </c>
      <c r="J58" s="58">
        <v>60</v>
      </c>
      <c r="K58" s="58">
        <v>226</v>
      </c>
    </row>
    <row r="59" spans="1:11" x14ac:dyDescent="0.2">
      <c r="B59" s="58" t="s">
        <v>308</v>
      </c>
      <c r="C59" s="58" t="s">
        <v>309</v>
      </c>
      <c r="D59" s="58">
        <v>1</v>
      </c>
      <c r="E59" s="220">
        <v>17.45</v>
      </c>
      <c r="F59" s="232">
        <v>5060154042627</v>
      </c>
      <c r="G59" s="58" t="s">
        <v>352</v>
      </c>
      <c r="H59" s="58">
        <v>100</v>
      </c>
      <c r="I59" s="58">
        <v>48</v>
      </c>
      <c r="J59" s="58">
        <v>48</v>
      </c>
      <c r="K59" s="58">
        <v>93</v>
      </c>
    </row>
    <row r="60" spans="1:11" x14ac:dyDescent="0.2">
      <c r="B60" s="58" t="s">
        <v>1615</v>
      </c>
      <c r="C60" s="58" t="s">
        <v>1621</v>
      </c>
      <c r="D60" s="58">
        <v>1</v>
      </c>
      <c r="E60" s="220">
        <v>94.64</v>
      </c>
      <c r="F60" s="232">
        <v>5060154042641</v>
      </c>
      <c r="G60" s="58" t="s">
        <v>348</v>
      </c>
      <c r="H60" s="58">
        <v>225.04</v>
      </c>
      <c r="I60" s="58">
        <v>94.995999999999995</v>
      </c>
      <c r="J60" s="58">
        <v>94.995999999999995</v>
      </c>
      <c r="K60" s="58">
        <v>929.86440000000005</v>
      </c>
    </row>
    <row r="61" spans="1:11" x14ac:dyDescent="0.2">
      <c r="B61" s="58" t="s">
        <v>310</v>
      </c>
      <c r="C61" s="58" t="s">
        <v>311</v>
      </c>
      <c r="D61" s="58">
        <v>1</v>
      </c>
      <c r="E61" s="220">
        <v>37.369999999999997</v>
      </c>
      <c r="F61" s="232">
        <v>5060154042634</v>
      </c>
      <c r="G61" s="58" t="s">
        <v>351</v>
      </c>
      <c r="H61" s="58">
        <v>140</v>
      </c>
      <c r="I61" s="58">
        <v>60</v>
      </c>
      <c r="J61" s="58">
        <v>60</v>
      </c>
      <c r="K61" s="58">
        <v>233</v>
      </c>
    </row>
    <row r="62" spans="1:11" x14ac:dyDescent="0.2">
      <c r="B62" s="58" t="s">
        <v>312</v>
      </c>
      <c r="C62" s="58" t="s">
        <v>313</v>
      </c>
      <c r="D62" s="58">
        <v>1</v>
      </c>
      <c r="E62" s="220">
        <v>17.45</v>
      </c>
      <c r="F62" s="232">
        <v>5060154042658</v>
      </c>
      <c r="G62" s="58" t="s">
        <v>352</v>
      </c>
      <c r="H62" s="58">
        <v>100</v>
      </c>
      <c r="I62" s="58">
        <v>48</v>
      </c>
      <c r="J62" s="58">
        <v>48</v>
      </c>
      <c r="K62" s="58">
        <v>91</v>
      </c>
    </row>
    <row r="63" spans="1:11" x14ac:dyDescent="0.2">
      <c r="B63" s="58" t="s">
        <v>1616</v>
      </c>
      <c r="C63" s="58" t="s">
        <v>1622</v>
      </c>
      <c r="D63" s="58">
        <v>1</v>
      </c>
      <c r="E63" s="220">
        <v>94.64</v>
      </c>
      <c r="F63" s="232">
        <v>5060154042672</v>
      </c>
      <c r="G63" s="58" t="s">
        <v>348</v>
      </c>
      <c r="H63" s="58">
        <v>225.04</v>
      </c>
      <c r="I63" s="58">
        <v>94.995999999999995</v>
      </c>
      <c r="J63" s="58">
        <v>94.995999999999995</v>
      </c>
      <c r="K63" s="58">
        <v>911.721</v>
      </c>
    </row>
    <row r="64" spans="1:11" x14ac:dyDescent="0.2">
      <c r="B64" s="58" t="s">
        <v>314</v>
      </c>
      <c r="C64" s="58" t="s">
        <v>315</v>
      </c>
      <c r="D64" s="58">
        <v>1</v>
      </c>
      <c r="E64" s="220">
        <v>37.369999999999997</v>
      </c>
      <c r="F64" s="232">
        <v>5060154042665</v>
      </c>
      <c r="G64" s="58" t="s">
        <v>351</v>
      </c>
      <c r="H64" s="58">
        <v>140</v>
      </c>
      <c r="I64" s="58">
        <v>60</v>
      </c>
      <c r="J64" s="58">
        <v>60</v>
      </c>
      <c r="K64" s="58">
        <v>228</v>
      </c>
    </row>
    <row r="65" spans="1:11" x14ac:dyDescent="0.2">
      <c r="B65" s="58" t="s">
        <v>316</v>
      </c>
      <c r="C65" s="58" t="s">
        <v>317</v>
      </c>
      <c r="D65" s="58">
        <v>1</v>
      </c>
      <c r="E65" s="220">
        <v>17.62</v>
      </c>
      <c r="F65" s="232">
        <v>5060154042689</v>
      </c>
      <c r="G65" s="58" t="s">
        <v>352</v>
      </c>
      <c r="H65" s="58">
        <v>66</v>
      </c>
      <c r="I65" s="58">
        <v>60</v>
      </c>
      <c r="J65" s="58">
        <v>60</v>
      </c>
      <c r="K65" s="58">
        <v>100</v>
      </c>
    </row>
    <row r="66" spans="1:11" x14ac:dyDescent="0.2">
      <c r="B66" s="58" t="s">
        <v>1617</v>
      </c>
      <c r="C66" s="58" t="s">
        <v>1623</v>
      </c>
      <c r="D66" s="58">
        <v>1</v>
      </c>
      <c r="E66" s="220">
        <v>94.64</v>
      </c>
      <c r="F66" s="232">
        <v>5060154042702</v>
      </c>
      <c r="G66" s="58" t="s">
        <v>348</v>
      </c>
      <c r="H66" s="58">
        <v>134.87</v>
      </c>
      <c r="I66" s="58">
        <v>109.98</v>
      </c>
      <c r="J66" s="58">
        <v>109.98</v>
      </c>
      <c r="K66" s="58">
        <v>979.76</v>
      </c>
    </row>
    <row r="67" spans="1:11" x14ac:dyDescent="0.2">
      <c r="B67" s="58" t="s">
        <v>318</v>
      </c>
      <c r="C67" s="58" t="s">
        <v>319</v>
      </c>
      <c r="D67" s="58">
        <v>1</v>
      </c>
      <c r="E67" s="220">
        <v>37.75</v>
      </c>
      <c r="F67" s="232">
        <v>5060154042696</v>
      </c>
      <c r="G67" s="58" t="s">
        <v>351</v>
      </c>
      <c r="H67" s="58">
        <v>80</v>
      </c>
      <c r="I67" s="58">
        <v>85</v>
      </c>
      <c r="J67" s="58">
        <v>85</v>
      </c>
      <c r="K67" s="58">
        <v>246</v>
      </c>
    </row>
    <row r="68" spans="1:11" x14ac:dyDescent="0.2">
      <c r="B68" s="58" t="s">
        <v>320</v>
      </c>
      <c r="C68" s="58" t="s">
        <v>321</v>
      </c>
      <c r="D68" s="58">
        <v>1</v>
      </c>
      <c r="E68" s="220">
        <v>39.57</v>
      </c>
      <c r="F68" s="232">
        <v>5060154042719</v>
      </c>
      <c r="G68" s="58" t="s">
        <v>352</v>
      </c>
      <c r="H68" s="58">
        <v>103</v>
      </c>
      <c r="I68" s="58">
        <v>48</v>
      </c>
      <c r="J68" s="58">
        <v>48</v>
      </c>
      <c r="K68" s="58">
        <v>93</v>
      </c>
    </row>
    <row r="69" spans="1:11" x14ac:dyDescent="0.2">
      <c r="B69" s="58" t="s">
        <v>1618</v>
      </c>
      <c r="C69" s="58" t="s">
        <v>1624</v>
      </c>
      <c r="D69" s="58">
        <v>1</v>
      </c>
      <c r="E69" s="220">
        <v>94.64</v>
      </c>
      <c r="F69" s="232">
        <v>5060154042733</v>
      </c>
      <c r="G69" s="58" t="s">
        <v>348</v>
      </c>
      <c r="H69" s="58">
        <v>225.04</v>
      </c>
      <c r="I69" s="58">
        <v>94.995999999999995</v>
      </c>
      <c r="J69" s="58">
        <v>94.995999999999995</v>
      </c>
      <c r="K69" s="58">
        <v>929.86400000000003</v>
      </c>
    </row>
    <row r="70" spans="1:11" x14ac:dyDescent="0.2">
      <c r="B70" s="58" t="s">
        <v>322</v>
      </c>
      <c r="C70" s="58" t="s">
        <v>323</v>
      </c>
      <c r="D70" s="58">
        <v>1</v>
      </c>
      <c r="E70" s="220">
        <v>84.79</v>
      </c>
      <c r="F70" s="232">
        <v>5060154042726</v>
      </c>
      <c r="G70" s="58" t="s">
        <v>351</v>
      </c>
      <c r="H70" s="58">
        <v>134</v>
      </c>
      <c r="I70" s="58">
        <v>62</v>
      </c>
      <c r="J70" s="58">
        <v>62</v>
      </c>
      <c r="K70" s="58">
        <v>232</v>
      </c>
    </row>
    <row r="71" spans="1:11" x14ac:dyDescent="0.2">
      <c r="B71" s="58" t="s">
        <v>324</v>
      </c>
      <c r="C71" s="58" t="s">
        <v>325</v>
      </c>
      <c r="D71" s="58">
        <v>1</v>
      </c>
      <c r="E71" s="220">
        <v>39.950000000000003</v>
      </c>
      <c r="F71" s="232">
        <v>5060154042740</v>
      </c>
      <c r="G71" s="58" t="s">
        <v>352</v>
      </c>
      <c r="H71" s="58">
        <v>103</v>
      </c>
      <c r="I71" s="58">
        <v>48</v>
      </c>
      <c r="J71" s="58">
        <v>48</v>
      </c>
      <c r="K71" s="58">
        <v>93</v>
      </c>
    </row>
    <row r="72" spans="1:11" x14ac:dyDescent="0.2">
      <c r="B72" s="58" t="s">
        <v>1619</v>
      </c>
      <c r="C72" s="58" t="s">
        <v>1625</v>
      </c>
      <c r="D72" s="58">
        <v>1</v>
      </c>
      <c r="E72" s="220">
        <v>217.67</v>
      </c>
      <c r="F72" s="232">
        <v>5060154042764</v>
      </c>
      <c r="G72" s="58" t="s">
        <v>348</v>
      </c>
      <c r="H72" s="58">
        <v>225.04</v>
      </c>
      <c r="I72" s="58">
        <v>94.995999999999995</v>
      </c>
      <c r="J72" s="58">
        <v>94.995999999999995</v>
      </c>
      <c r="K72" s="58">
        <v>925.32799999999997</v>
      </c>
    </row>
    <row r="73" spans="1:11" x14ac:dyDescent="0.2">
      <c r="B73" s="58" t="s">
        <v>326</v>
      </c>
      <c r="C73" s="58" t="s">
        <v>327</v>
      </c>
      <c r="D73" s="58">
        <v>1</v>
      </c>
      <c r="E73" s="220">
        <v>85.59</v>
      </c>
      <c r="F73" s="232">
        <v>5060154042757</v>
      </c>
      <c r="G73" s="58" t="s">
        <v>351</v>
      </c>
      <c r="H73" s="58">
        <v>134</v>
      </c>
      <c r="I73" s="58">
        <v>62</v>
      </c>
      <c r="J73" s="58">
        <v>62</v>
      </c>
      <c r="K73" s="58">
        <v>232</v>
      </c>
    </row>
    <row r="74" spans="1:11" x14ac:dyDescent="0.2">
      <c r="B74" s="58" t="s">
        <v>1610</v>
      </c>
      <c r="C74" s="58" t="s">
        <v>1611</v>
      </c>
      <c r="D74" s="58">
        <v>1</v>
      </c>
      <c r="E74" s="220">
        <v>8.73</v>
      </c>
      <c r="F74" s="232">
        <v>5060154046403</v>
      </c>
      <c r="G74" s="58" t="s">
        <v>347</v>
      </c>
      <c r="H74" s="58">
        <v>103</v>
      </c>
      <c r="I74" s="58">
        <v>48</v>
      </c>
      <c r="J74" s="58">
        <v>48</v>
      </c>
      <c r="K74" s="58">
        <v>102</v>
      </c>
    </row>
    <row r="75" spans="1:11" x14ac:dyDescent="0.2">
      <c r="B75" s="58" t="s">
        <v>1620</v>
      </c>
      <c r="C75" s="58" t="s">
        <v>1626</v>
      </c>
      <c r="D75" s="58">
        <v>1</v>
      </c>
      <c r="E75" s="220">
        <v>82.5</v>
      </c>
      <c r="F75" s="232">
        <v>5060154046427</v>
      </c>
      <c r="G75" s="58" t="s">
        <v>348</v>
      </c>
      <c r="H75" s="58">
        <v>134.87</v>
      </c>
      <c r="I75" s="58">
        <v>109.98</v>
      </c>
      <c r="J75" s="58">
        <v>109.98</v>
      </c>
      <c r="K75" s="58">
        <v>1025.1189999999999</v>
      </c>
    </row>
    <row r="76" spans="1:11" x14ac:dyDescent="0.2">
      <c r="B76" s="58" t="s">
        <v>1604</v>
      </c>
      <c r="C76" s="58" t="s">
        <v>1605</v>
      </c>
      <c r="D76" s="58">
        <v>1</v>
      </c>
      <c r="E76" s="220">
        <v>16.37</v>
      </c>
      <c r="F76" s="232">
        <v>5060154046434</v>
      </c>
      <c r="G76" s="58" t="s">
        <v>1606</v>
      </c>
      <c r="H76" s="58">
        <v>52</v>
      </c>
      <c r="I76" s="58">
        <v>211</v>
      </c>
      <c r="J76" s="58">
        <v>65</v>
      </c>
      <c r="K76" s="58">
        <v>230</v>
      </c>
    </row>
    <row r="77" spans="1:11" x14ac:dyDescent="0.2">
      <c r="B77" s="58" t="s">
        <v>328</v>
      </c>
      <c r="C77" s="58" t="s">
        <v>1583</v>
      </c>
      <c r="D77" s="58">
        <v>1</v>
      </c>
      <c r="E77" s="220">
        <v>18.190000000000001</v>
      </c>
      <c r="F77" s="232">
        <v>5060154046410</v>
      </c>
      <c r="G77" s="58" t="s">
        <v>351</v>
      </c>
      <c r="H77" s="58">
        <v>80</v>
      </c>
      <c r="I77" s="58">
        <v>85</v>
      </c>
      <c r="J77" s="58">
        <v>85</v>
      </c>
      <c r="K77" s="58">
        <v>256</v>
      </c>
    </row>
    <row r="79" spans="1:11" x14ac:dyDescent="0.2">
      <c r="A79" s="227" t="s">
        <v>1855</v>
      </c>
      <c r="B79" s="227"/>
      <c r="C79" s="227"/>
      <c r="D79" s="227"/>
      <c r="E79" s="227"/>
      <c r="F79" s="236"/>
      <c r="G79" s="227"/>
      <c r="H79" s="227"/>
      <c r="I79" s="227"/>
      <c r="J79" s="227"/>
      <c r="K79" s="227"/>
    </row>
    <row r="80" spans="1:11" x14ac:dyDescent="0.2">
      <c r="B80" s="58" t="s">
        <v>1695</v>
      </c>
      <c r="C80" s="58" t="s">
        <v>1684</v>
      </c>
      <c r="D80" s="58" t="s">
        <v>1685</v>
      </c>
      <c r="E80" s="220" t="s">
        <v>1581</v>
      </c>
      <c r="F80" s="232" t="s">
        <v>1696</v>
      </c>
      <c r="G80" s="58" t="s">
        <v>1693</v>
      </c>
      <c r="H80" s="58" t="s">
        <v>787</v>
      </c>
      <c r="I80" s="58" t="s">
        <v>788</v>
      </c>
      <c r="J80" s="58" t="s">
        <v>789</v>
      </c>
      <c r="K80" s="58" t="s">
        <v>786</v>
      </c>
    </row>
    <row r="81" spans="2:11" x14ac:dyDescent="0.2">
      <c r="B81" s="58" t="s">
        <v>1803</v>
      </c>
      <c r="C81" s="58" t="s">
        <v>256</v>
      </c>
      <c r="D81" s="58">
        <v>1</v>
      </c>
      <c r="E81" s="220">
        <v>9.2899999999999991</v>
      </c>
      <c r="F81" s="232">
        <v>5060154042870</v>
      </c>
      <c r="G81" s="58" t="s">
        <v>350</v>
      </c>
      <c r="H81" s="58">
        <v>100</v>
      </c>
      <c r="I81" s="58">
        <v>48</v>
      </c>
      <c r="J81" s="58">
        <v>48</v>
      </c>
      <c r="K81" s="58">
        <v>95</v>
      </c>
    </row>
    <row r="82" spans="2:11" x14ac:dyDescent="0.2">
      <c r="B82" s="58" t="s">
        <v>1804</v>
      </c>
      <c r="C82" s="58" t="s">
        <v>257</v>
      </c>
      <c r="D82" s="58">
        <v>1</v>
      </c>
      <c r="E82" s="220">
        <v>79.38</v>
      </c>
      <c r="F82" s="232">
        <v>5060154042894</v>
      </c>
      <c r="G82" s="58" t="s">
        <v>348</v>
      </c>
      <c r="H82" s="58">
        <v>225</v>
      </c>
      <c r="I82" s="58">
        <v>95</v>
      </c>
      <c r="J82" s="58">
        <v>95</v>
      </c>
      <c r="K82" s="58">
        <v>920</v>
      </c>
    </row>
    <row r="83" spans="2:11" x14ac:dyDescent="0.2">
      <c r="B83" s="58" t="s">
        <v>1805</v>
      </c>
      <c r="C83" s="58" t="s">
        <v>258</v>
      </c>
      <c r="D83" s="58">
        <v>1</v>
      </c>
      <c r="E83" s="220">
        <v>20.89</v>
      </c>
      <c r="F83" s="232">
        <v>5060154042887</v>
      </c>
      <c r="G83" s="58" t="s">
        <v>351</v>
      </c>
      <c r="H83" s="58">
        <v>140</v>
      </c>
      <c r="I83" s="58">
        <v>60</v>
      </c>
      <c r="J83" s="58">
        <v>60</v>
      </c>
      <c r="K83" s="58">
        <v>219</v>
      </c>
    </row>
    <row r="84" spans="2:11" x14ac:dyDescent="0.2">
      <c r="B84" s="58" t="s">
        <v>1806</v>
      </c>
      <c r="C84" s="58" t="s">
        <v>259</v>
      </c>
      <c r="D84" s="58">
        <v>1</v>
      </c>
      <c r="E84" s="220">
        <v>13.97</v>
      </c>
      <c r="F84" s="232">
        <v>5060154042962</v>
      </c>
      <c r="G84" s="58" t="s">
        <v>350</v>
      </c>
      <c r="H84" s="58">
        <v>100</v>
      </c>
      <c r="I84" s="58">
        <v>48</v>
      </c>
      <c r="J84" s="58">
        <v>48</v>
      </c>
      <c r="K84" s="58">
        <v>96</v>
      </c>
    </row>
    <row r="85" spans="2:11" x14ac:dyDescent="0.2">
      <c r="B85" s="58" t="s">
        <v>1807</v>
      </c>
      <c r="C85" s="58" t="s">
        <v>260</v>
      </c>
      <c r="D85" s="58">
        <v>1</v>
      </c>
      <c r="E85" s="220">
        <v>119.43</v>
      </c>
      <c r="F85" s="232">
        <v>5060154042986</v>
      </c>
      <c r="G85" s="58" t="s">
        <v>348</v>
      </c>
      <c r="H85" s="58">
        <v>225</v>
      </c>
      <c r="I85" s="58">
        <v>95</v>
      </c>
      <c r="J85" s="58">
        <v>95</v>
      </c>
      <c r="K85" s="58">
        <v>943</v>
      </c>
    </row>
    <row r="86" spans="2:11" x14ac:dyDescent="0.2">
      <c r="B86" s="58" t="s">
        <v>1808</v>
      </c>
      <c r="C86" s="58" t="s">
        <v>261</v>
      </c>
      <c r="D86" s="58">
        <v>1</v>
      </c>
      <c r="E86" s="220">
        <v>31.43</v>
      </c>
      <c r="F86" s="232">
        <v>5060154042979</v>
      </c>
      <c r="G86" s="58" t="s">
        <v>351</v>
      </c>
      <c r="H86" s="58">
        <v>140</v>
      </c>
      <c r="I86" s="58">
        <v>60</v>
      </c>
      <c r="J86" s="58">
        <v>60</v>
      </c>
      <c r="K86" s="58">
        <v>234</v>
      </c>
    </row>
    <row r="87" spans="2:11" x14ac:dyDescent="0.2">
      <c r="B87" s="58" t="s">
        <v>1809</v>
      </c>
      <c r="C87" s="58" t="s">
        <v>1852</v>
      </c>
      <c r="D87" s="58">
        <v>1</v>
      </c>
      <c r="E87" s="220">
        <v>6.98</v>
      </c>
      <c r="F87" s="232">
        <v>5060154042863</v>
      </c>
      <c r="G87" s="58" t="s">
        <v>350</v>
      </c>
      <c r="H87" s="58">
        <v>100</v>
      </c>
      <c r="I87" s="58">
        <v>48</v>
      </c>
      <c r="J87" s="58">
        <v>48</v>
      </c>
      <c r="K87" s="58">
        <v>88</v>
      </c>
    </row>
    <row r="88" spans="2:11" x14ac:dyDescent="0.2">
      <c r="B88" s="58" t="s">
        <v>1810</v>
      </c>
      <c r="C88" s="58" t="s">
        <v>1853</v>
      </c>
      <c r="D88" s="58">
        <v>1</v>
      </c>
      <c r="E88" s="220">
        <v>59.7</v>
      </c>
      <c r="F88" s="232">
        <v>5060154042856</v>
      </c>
      <c r="G88" s="58" t="s">
        <v>348</v>
      </c>
      <c r="H88" s="58">
        <v>225</v>
      </c>
      <c r="I88" s="58">
        <v>95</v>
      </c>
      <c r="J88" s="58">
        <v>95</v>
      </c>
      <c r="K88" s="58">
        <v>839</v>
      </c>
    </row>
    <row r="89" spans="2:11" x14ac:dyDescent="0.2">
      <c r="B89" s="58" t="s">
        <v>1811</v>
      </c>
      <c r="C89" s="58" t="s">
        <v>1854</v>
      </c>
      <c r="D89" s="58">
        <v>1</v>
      </c>
      <c r="E89" s="220">
        <v>15.71</v>
      </c>
      <c r="F89" s="232">
        <v>5060154042849</v>
      </c>
      <c r="G89" s="58" t="s">
        <v>351</v>
      </c>
      <c r="H89" s="58">
        <v>140</v>
      </c>
      <c r="I89" s="58">
        <v>60</v>
      </c>
      <c r="J89" s="58">
        <v>60</v>
      </c>
      <c r="K89" s="58">
        <v>199</v>
      </c>
    </row>
    <row r="90" spans="2:11" x14ac:dyDescent="0.2">
      <c r="B90" s="58" t="s">
        <v>1812</v>
      </c>
      <c r="C90" s="58" t="s">
        <v>262</v>
      </c>
      <c r="D90" s="58">
        <v>1</v>
      </c>
      <c r="E90" s="220">
        <v>20.92</v>
      </c>
      <c r="F90" s="232">
        <v>5060154044294</v>
      </c>
      <c r="G90" s="58" t="s">
        <v>350</v>
      </c>
      <c r="H90" s="58">
        <v>100</v>
      </c>
      <c r="I90" s="58">
        <v>48</v>
      </c>
      <c r="J90" s="58">
        <v>48</v>
      </c>
      <c r="K90" s="58">
        <v>92</v>
      </c>
    </row>
    <row r="91" spans="2:11" x14ac:dyDescent="0.2">
      <c r="B91" s="58" t="s">
        <v>1813</v>
      </c>
      <c r="C91" s="58" t="s">
        <v>263</v>
      </c>
      <c r="D91" s="58">
        <v>1</v>
      </c>
      <c r="E91" s="220">
        <v>178.79</v>
      </c>
      <c r="F91" s="232">
        <v>5060154044317</v>
      </c>
      <c r="G91" s="58" t="s">
        <v>348</v>
      </c>
      <c r="H91" s="58">
        <v>225</v>
      </c>
      <c r="I91" s="58">
        <v>95</v>
      </c>
      <c r="J91" s="58">
        <v>95</v>
      </c>
      <c r="K91" s="58">
        <v>903</v>
      </c>
    </row>
    <row r="92" spans="2:11" x14ac:dyDescent="0.2">
      <c r="B92" s="58" t="s">
        <v>1814</v>
      </c>
      <c r="C92" s="58" t="s">
        <v>264</v>
      </c>
      <c r="D92" s="58">
        <v>1</v>
      </c>
      <c r="E92" s="220">
        <v>47.05</v>
      </c>
      <c r="F92" s="232">
        <v>5060154044300</v>
      </c>
      <c r="G92" s="58" t="s">
        <v>351</v>
      </c>
      <c r="H92" s="58">
        <v>140</v>
      </c>
      <c r="I92" s="58">
        <v>60</v>
      </c>
      <c r="J92" s="58">
        <v>60</v>
      </c>
      <c r="K92" s="58">
        <v>221</v>
      </c>
    </row>
    <row r="93" spans="2:11" x14ac:dyDescent="0.2">
      <c r="B93" s="58" t="s">
        <v>1815</v>
      </c>
      <c r="C93" s="58" t="s">
        <v>265</v>
      </c>
      <c r="D93" s="58">
        <v>1</v>
      </c>
      <c r="E93" s="220">
        <v>16.260000000000002</v>
      </c>
      <c r="F93" s="232">
        <v>5060154042900</v>
      </c>
      <c r="G93" s="58" t="s">
        <v>350</v>
      </c>
      <c r="H93" s="58">
        <v>100</v>
      </c>
      <c r="I93" s="58">
        <v>48</v>
      </c>
      <c r="J93" s="58">
        <v>48</v>
      </c>
      <c r="K93" s="58">
        <v>94</v>
      </c>
    </row>
    <row r="94" spans="2:11" x14ac:dyDescent="0.2">
      <c r="B94" s="58" t="s">
        <v>1816</v>
      </c>
      <c r="C94" s="58" t="s">
        <v>266</v>
      </c>
      <c r="D94" s="58">
        <v>1</v>
      </c>
      <c r="E94" s="220">
        <v>139.04</v>
      </c>
      <c r="F94" s="232">
        <v>5060154042924</v>
      </c>
      <c r="G94" s="58" t="s">
        <v>348</v>
      </c>
      <c r="H94" s="58">
        <v>225</v>
      </c>
      <c r="I94" s="58">
        <v>95</v>
      </c>
      <c r="J94" s="58">
        <v>95</v>
      </c>
      <c r="K94" s="58">
        <v>905</v>
      </c>
    </row>
    <row r="95" spans="2:11" x14ac:dyDescent="0.2">
      <c r="B95" s="58" t="s">
        <v>1817</v>
      </c>
      <c r="C95" s="58" t="s">
        <v>267</v>
      </c>
      <c r="D95" s="58">
        <v>1</v>
      </c>
      <c r="E95" s="220">
        <v>36.590000000000003</v>
      </c>
      <c r="F95" s="232">
        <v>5060154042917</v>
      </c>
      <c r="G95" s="58" t="s">
        <v>351</v>
      </c>
      <c r="H95" s="58">
        <v>140</v>
      </c>
      <c r="I95" s="58">
        <v>60</v>
      </c>
      <c r="J95" s="58">
        <v>60</v>
      </c>
      <c r="K95" s="58">
        <v>216</v>
      </c>
    </row>
    <row r="96" spans="2:11" x14ac:dyDescent="0.2">
      <c r="B96" s="58" t="s">
        <v>1818</v>
      </c>
      <c r="C96" s="58" t="s">
        <v>268</v>
      </c>
      <c r="D96" s="58">
        <v>1</v>
      </c>
      <c r="E96" s="220">
        <v>18.18</v>
      </c>
      <c r="F96" s="232">
        <v>5060154042931</v>
      </c>
      <c r="G96" s="58" t="s">
        <v>350</v>
      </c>
      <c r="H96" s="58">
        <v>100</v>
      </c>
      <c r="I96" s="58">
        <v>48</v>
      </c>
      <c r="J96" s="58">
        <v>48</v>
      </c>
      <c r="K96" s="58">
        <v>95</v>
      </c>
    </row>
    <row r="97" spans="2:11" x14ac:dyDescent="0.2">
      <c r="B97" s="58" t="s">
        <v>1819</v>
      </c>
      <c r="C97" s="58" t="s">
        <v>269</v>
      </c>
      <c r="D97" s="58">
        <v>1</v>
      </c>
      <c r="E97" s="220">
        <v>158.65</v>
      </c>
      <c r="F97" s="232">
        <v>5060154042955</v>
      </c>
      <c r="G97" s="58" t="s">
        <v>348</v>
      </c>
      <c r="H97" s="58">
        <v>225</v>
      </c>
      <c r="I97" s="58">
        <v>95</v>
      </c>
      <c r="J97" s="58">
        <v>95</v>
      </c>
      <c r="K97" s="58">
        <v>910</v>
      </c>
    </row>
    <row r="98" spans="2:11" x14ac:dyDescent="0.2">
      <c r="B98" s="58" t="s">
        <v>1820</v>
      </c>
      <c r="C98" s="58" t="s">
        <v>270</v>
      </c>
      <c r="D98" s="58">
        <v>1</v>
      </c>
      <c r="E98" s="220">
        <v>41.75</v>
      </c>
      <c r="F98" s="232">
        <v>5060154042948</v>
      </c>
      <c r="G98" s="58" t="s">
        <v>351</v>
      </c>
      <c r="H98" s="58">
        <v>140</v>
      </c>
      <c r="I98" s="58">
        <v>60</v>
      </c>
      <c r="J98" s="58">
        <v>60</v>
      </c>
      <c r="K98" s="58">
        <v>219</v>
      </c>
    </row>
  </sheetData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3EF01-AC3C-EB40-8299-3E46E89FAB24}">
  <sheetPr>
    <tabColor theme="4" tint="0.79998168889431442"/>
  </sheetPr>
  <dimension ref="A1:I7"/>
  <sheetViews>
    <sheetView workbookViewId="0">
      <selection activeCell="N30" sqref="N30"/>
    </sheetView>
  </sheetViews>
  <sheetFormatPr baseColWidth="10" defaultRowHeight="16" x14ac:dyDescent="0.2"/>
  <cols>
    <col min="1" max="1" width="20.5" customWidth="1"/>
    <col min="2" max="2" width="36.83203125" customWidth="1"/>
    <col min="3" max="4" width="10.83203125" style="155"/>
    <col min="5" max="5" width="15.83203125" style="155" customWidth="1"/>
    <col min="6" max="9" width="10.83203125" style="155"/>
  </cols>
  <sheetData>
    <row r="1" spans="1:9" s="194" customFormat="1" ht="34" x14ac:dyDescent="0.2">
      <c r="A1" s="217" t="s">
        <v>1695</v>
      </c>
      <c r="B1" s="217" t="s">
        <v>1684</v>
      </c>
      <c r="C1" s="209" t="s">
        <v>1685</v>
      </c>
      <c r="D1" s="209" t="s">
        <v>1581</v>
      </c>
      <c r="E1" s="209" t="s">
        <v>1692</v>
      </c>
      <c r="F1" s="209" t="s">
        <v>787</v>
      </c>
      <c r="G1" s="209" t="s">
        <v>788</v>
      </c>
      <c r="H1" s="209" t="s">
        <v>789</v>
      </c>
      <c r="I1" s="209" t="s">
        <v>786</v>
      </c>
    </row>
    <row r="2" spans="1:9" s="57" customFormat="1" ht="17.25" customHeight="1" x14ac:dyDescent="0.2">
      <c r="A2" s="193" t="s">
        <v>274</v>
      </c>
      <c r="B2" s="87" t="s">
        <v>275</v>
      </c>
      <c r="C2" s="60">
        <v>1</v>
      </c>
      <c r="D2" s="180">
        <v>9309.06</v>
      </c>
      <c r="E2" s="62">
        <v>5060937765194</v>
      </c>
      <c r="F2" s="63">
        <v>1035</v>
      </c>
      <c r="G2" s="63">
        <v>910</v>
      </c>
      <c r="H2" s="63">
        <v>265</v>
      </c>
      <c r="I2" s="63">
        <v>31000</v>
      </c>
    </row>
    <row r="3" spans="1:9" s="57" customFormat="1" ht="17.25" customHeight="1" x14ac:dyDescent="0.2">
      <c r="A3" s="193" t="s">
        <v>276</v>
      </c>
      <c r="B3" s="87" t="s">
        <v>277</v>
      </c>
      <c r="C3" s="60">
        <v>1</v>
      </c>
      <c r="D3" s="161">
        <v>5520.27</v>
      </c>
      <c r="E3" s="61">
        <v>5060154046298</v>
      </c>
      <c r="F3" s="63">
        <v>1330</v>
      </c>
      <c r="G3" s="63">
        <v>870</v>
      </c>
      <c r="H3" s="63">
        <v>265</v>
      </c>
      <c r="I3" s="63">
        <v>39000</v>
      </c>
    </row>
    <row r="4" spans="1:9" s="57" customFormat="1" ht="17.25" customHeight="1" x14ac:dyDescent="0.2">
      <c r="A4" s="193" t="s">
        <v>278</v>
      </c>
      <c r="B4" s="87" t="s">
        <v>279</v>
      </c>
      <c r="C4" s="60">
        <v>1</v>
      </c>
      <c r="D4" s="161">
        <v>11945.46</v>
      </c>
      <c r="E4" s="61">
        <v>5060154046274</v>
      </c>
      <c r="F4" s="63">
        <v>1370</v>
      </c>
      <c r="G4" s="63">
        <v>915</v>
      </c>
      <c r="H4" s="63">
        <v>300</v>
      </c>
      <c r="I4" s="63">
        <v>45000</v>
      </c>
    </row>
    <row r="5" spans="1:9" s="57" customFormat="1" ht="17.25" customHeight="1" x14ac:dyDescent="0.2">
      <c r="A5" s="193" t="s">
        <v>271</v>
      </c>
      <c r="B5" s="87" t="s">
        <v>272</v>
      </c>
      <c r="C5" s="60">
        <v>1</v>
      </c>
      <c r="D5" s="156">
        <v>28</v>
      </c>
      <c r="E5" s="61">
        <v>5060154042368</v>
      </c>
      <c r="F5" s="63">
        <v>3</v>
      </c>
      <c r="G5" s="63">
        <v>290</v>
      </c>
      <c r="H5" s="63">
        <v>210</v>
      </c>
      <c r="I5" s="63">
        <v>114</v>
      </c>
    </row>
    <row r="6" spans="1:9" s="57" customFormat="1" ht="17.25" customHeight="1" x14ac:dyDescent="0.2">
      <c r="A6" s="193" t="s">
        <v>273</v>
      </c>
      <c r="B6" s="87" t="s">
        <v>1580</v>
      </c>
      <c r="C6" s="60">
        <v>1</v>
      </c>
      <c r="D6" s="156">
        <v>28</v>
      </c>
      <c r="E6" s="61">
        <v>5060937764937</v>
      </c>
      <c r="F6" s="63">
        <v>3</v>
      </c>
      <c r="G6" s="63">
        <v>290</v>
      </c>
      <c r="H6" s="63">
        <v>210</v>
      </c>
      <c r="I6" s="63">
        <v>93</v>
      </c>
    </row>
    <row r="7" spans="1:9" s="72" customFormat="1" x14ac:dyDescent="0.2">
      <c r="A7" s="81" t="s">
        <v>643</v>
      </c>
      <c r="B7" s="59" t="s">
        <v>641</v>
      </c>
      <c r="C7" s="83">
        <v>1</v>
      </c>
      <c r="D7" s="192">
        <v>4.95</v>
      </c>
      <c r="E7" s="74">
        <v>5060937765095</v>
      </c>
      <c r="F7" s="64">
        <v>0.2</v>
      </c>
      <c r="G7" s="64">
        <v>150</v>
      </c>
      <c r="H7" s="64">
        <v>105</v>
      </c>
      <c r="I7" s="64">
        <v>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B4E18-8DCB-D74B-894D-5F2074E2EBC9}">
  <sheetPr>
    <tabColor theme="5" tint="0.79998168889431442"/>
  </sheetPr>
  <dimension ref="A1:N141"/>
  <sheetViews>
    <sheetView workbookViewId="0">
      <selection activeCell="Q23" sqref="Q23"/>
    </sheetView>
  </sheetViews>
  <sheetFormatPr baseColWidth="10" defaultRowHeight="16" x14ac:dyDescent="0.2"/>
  <cols>
    <col min="1" max="1" width="24.33203125" customWidth="1"/>
    <col min="2" max="2" width="16.6640625" style="154" customWidth="1"/>
    <col min="3" max="3" width="38" bestFit="1" customWidth="1"/>
    <col min="4" max="4" width="10.6640625" customWidth="1"/>
    <col min="5" max="5" width="9.5" style="155" customWidth="1"/>
    <col min="6" max="6" width="14.83203125" style="155" customWidth="1"/>
    <col min="7" max="7" width="19" style="265" customWidth="1"/>
    <col min="8" max="8" width="15.33203125" customWidth="1"/>
    <col min="9" max="9" width="12.6640625" customWidth="1"/>
    <col min="10" max="10" width="12" customWidth="1"/>
    <col min="11" max="11" width="9.1640625" customWidth="1"/>
    <col min="12" max="12" width="11" customWidth="1"/>
    <col min="13" max="13" width="9.6640625" customWidth="1"/>
    <col min="14" max="14" width="15.6640625" customWidth="1"/>
  </cols>
  <sheetData>
    <row r="1" spans="1:14" ht="34" x14ac:dyDescent="0.2">
      <c r="A1" s="209" t="s">
        <v>1694</v>
      </c>
      <c r="B1" s="237" t="s">
        <v>1683</v>
      </c>
      <c r="C1" s="238" t="s">
        <v>1691</v>
      </c>
      <c r="D1" s="239" t="s">
        <v>1685</v>
      </c>
      <c r="E1" s="239" t="s">
        <v>1581</v>
      </c>
      <c r="F1" s="239" t="s">
        <v>1861</v>
      </c>
      <c r="G1" s="264" t="s">
        <v>1692</v>
      </c>
      <c r="H1" s="239" t="s">
        <v>1693</v>
      </c>
      <c r="I1" s="240" t="s">
        <v>787</v>
      </c>
      <c r="J1" s="240" t="s">
        <v>788</v>
      </c>
      <c r="K1" s="240" t="s">
        <v>789</v>
      </c>
      <c r="L1" s="240" t="s">
        <v>786</v>
      </c>
      <c r="M1" s="241" t="s">
        <v>47</v>
      </c>
      <c r="N1" s="210" t="s">
        <v>48</v>
      </c>
    </row>
    <row r="2" spans="1:14" ht="17" x14ac:dyDescent="0.2">
      <c r="A2" s="216"/>
      <c r="B2" s="89" t="s">
        <v>151</v>
      </c>
      <c r="C2" s="71" t="s">
        <v>1405</v>
      </c>
      <c r="D2" s="78">
        <v>3</v>
      </c>
      <c r="E2" s="162">
        <v>16.27</v>
      </c>
      <c r="F2" s="162">
        <f>E2*D2</f>
        <v>48.81</v>
      </c>
      <c r="G2" s="70">
        <v>5060154040043</v>
      </c>
      <c r="H2" s="78" t="s">
        <v>51</v>
      </c>
      <c r="I2" s="203">
        <v>115</v>
      </c>
      <c r="J2" s="203">
        <v>85</v>
      </c>
      <c r="K2" s="203">
        <v>33</v>
      </c>
      <c r="L2" s="82">
        <v>81</v>
      </c>
      <c r="M2" s="203">
        <v>1</v>
      </c>
      <c r="N2" s="203" t="s">
        <v>53</v>
      </c>
    </row>
    <row r="3" spans="1:14" ht="17" x14ac:dyDescent="0.2">
      <c r="A3" s="79"/>
      <c r="B3" s="81" t="s">
        <v>152</v>
      </c>
      <c r="C3" s="59" t="s">
        <v>1406</v>
      </c>
      <c r="D3" s="60">
        <v>3</v>
      </c>
      <c r="E3" s="156">
        <v>16.27</v>
      </c>
      <c r="F3" s="156">
        <f t="shared" ref="F3:F66" si="0">E3*D3</f>
        <v>48.81</v>
      </c>
      <c r="G3" s="62">
        <v>5060154040098</v>
      </c>
      <c r="H3" s="60" t="s">
        <v>51</v>
      </c>
      <c r="I3" s="64">
        <v>115</v>
      </c>
      <c r="J3" s="64">
        <v>85</v>
      </c>
      <c r="K3" s="64">
        <v>33</v>
      </c>
      <c r="L3" s="61">
        <v>86</v>
      </c>
      <c r="M3" s="64">
        <v>1</v>
      </c>
      <c r="N3" s="64" t="s">
        <v>54</v>
      </c>
    </row>
    <row r="4" spans="1:14" ht="17" x14ac:dyDescent="0.2">
      <c r="A4" s="79"/>
      <c r="B4" s="81" t="s">
        <v>153</v>
      </c>
      <c r="C4" s="59" t="s">
        <v>1585</v>
      </c>
      <c r="D4" s="60">
        <v>3</v>
      </c>
      <c r="E4" s="156">
        <v>16.27</v>
      </c>
      <c r="F4" s="156">
        <f t="shared" si="0"/>
        <v>48.81</v>
      </c>
      <c r="G4" s="62">
        <v>5060154040340</v>
      </c>
      <c r="H4" s="60" t="s">
        <v>51</v>
      </c>
      <c r="I4" s="64">
        <v>115</v>
      </c>
      <c r="J4" s="64">
        <v>85</v>
      </c>
      <c r="K4" s="64">
        <v>33</v>
      </c>
      <c r="L4" s="61">
        <v>99</v>
      </c>
      <c r="M4" s="64">
        <v>1</v>
      </c>
      <c r="N4" s="64" t="s">
        <v>54</v>
      </c>
    </row>
    <row r="5" spans="1:14" ht="17" x14ac:dyDescent="0.2">
      <c r="A5" s="79"/>
      <c r="B5" s="81" t="s">
        <v>154</v>
      </c>
      <c r="C5" s="59" t="s">
        <v>1407</v>
      </c>
      <c r="D5" s="60">
        <v>3</v>
      </c>
      <c r="E5" s="156">
        <v>16.27</v>
      </c>
      <c r="F5" s="156">
        <f t="shared" si="0"/>
        <v>48.81</v>
      </c>
      <c r="G5" s="62">
        <v>5060154040371</v>
      </c>
      <c r="H5" s="60" t="s">
        <v>51</v>
      </c>
      <c r="I5" s="64">
        <v>115</v>
      </c>
      <c r="J5" s="64">
        <v>85</v>
      </c>
      <c r="K5" s="64">
        <v>33</v>
      </c>
      <c r="L5" s="61">
        <v>49</v>
      </c>
      <c r="M5" s="64">
        <v>1</v>
      </c>
      <c r="N5" s="64" t="s">
        <v>54</v>
      </c>
    </row>
    <row r="6" spans="1:14" ht="17" x14ac:dyDescent="0.2">
      <c r="A6" s="79"/>
      <c r="B6" s="81" t="s">
        <v>155</v>
      </c>
      <c r="C6" s="59" t="s">
        <v>1408</v>
      </c>
      <c r="D6" s="60">
        <v>3</v>
      </c>
      <c r="E6" s="156">
        <v>16.27</v>
      </c>
      <c r="F6" s="156">
        <f t="shared" si="0"/>
        <v>48.81</v>
      </c>
      <c r="G6" s="62">
        <v>5060154040401</v>
      </c>
      <c r="H6" s="60" t="s">
        <v>51</v>
      </c>
      <c r="I6" s="64">
        <v>115</v>
      </c>
      <c r="J6" s="64">
        <v>85</v>
      </c>
      <c r="K6" s="64">
        <v>33</v>
      </c>
      <c r="L6" s="66">
        <v>46</v>
      </c>
      <c r="M6" s="67">
        <v>1</v>
      </c>
      <c r="N6" s="67" t="s">
        <v>54</v>
      </c>
    </row>
    <row r="7" spans="1:14" ht="17" x14ac:dyDescent="0.2">
      <c r="A7" s="79"/>
      <c r="B7" s="81" t="s">
        <v>156</v>
      </c>
      <c r="C7" s="59" t="s">
        <v>1409</v>
      </c>
      <c r="D7" s="60">
        <v>3</v>
      </c>
      <c r="E7" s="156">
        <v>16.27</v>
      </c>
      <c r="F7" s="156">
        <f t="shared" si="0"/>
        <v>48.81</v>
      </c>
      <c r="G7" s="62">
        <v>5060154040432</v>
      </c>
      <c r="H7" s="60" t="s">
        <v>51</v>
      </c>
      <c r="I7" s="64">
        <v>115</v>
      </c>
      <c r="J7" s="64">
        <v>85</v>
      </c>
      <c r="K7" s="64">
        <v>33</v>
      </c>
      <c r="L7" s="61">
        <v>50</v>
      </c>
      <c r="M7" s="64">
        <v>1</v>
      </c>
      <c r="N7" s="64" t="s">
        <v>54</v>
      </c>
    </row>
    <row r="8" spans="1:14" ht="17" x14ac:dyDescent="0.2">
      <c r="A8" s="79"/>
      <c r="B8" s="81" t="s">
        <v>157</v>
      </c>
      <c r="C8" s="59" t="s">
        <v>1410</v>
      </c>
      <c r="D8" s="60">
        <v>3</v>
      </c>
      <c r="E8" s="156">
        <v>16.27</v>
      </c>
      <c r="F8" s="156">
        <f t="shared" si="0"/>
        <v>48.81</v>
      </c>
      <c r="G8" s="62">
        <v>5060154040463</v>
      </c>
      <c r="H8" s="60" t="s">
        <v>51</v>
      </c>
      <c r="I8" s="64">
        <v>115</v>
      </c>
      <c r="J8" s="64">
        <v>85</v>
      </c>
      <c r="K8" s="64">
        <v>33</v>
      </c>
      <c r="L8" s="61">
        <v>62</v>
      </c>
      <c r="M8" s="64">
        <v>1</v>
      </c>
      <c r="N8" s="64" t="s">
        <v>54</v>
      </c>
    </row>
    <row r="9" spans="1:14" ht="17" x14ac:dyDescent="0.2">
      <c r="A9" s="85"/>
      <c r="B9" s="89" t="s">
        <v>158</v>
      </c>
      <c r="C9" s="71" t="s">
        <v>1411</v>
      </c>
      <c r="D9" s="78">
        <v>3</v>
      </c>
      <c r="E9" s="162">
        <v>16.27</v>
      </c>
      <c r="F9" s="156">
        <f t="shared" si="0"/>
        <v>48.81</v>
      </c>
      <c r="G9" s="70">
        <v>5060154040494</v>
      </c>
      <c r="H9" s="60" t="s">
        <v>51</v>
      </c>
      <c r="I9" s="64">
        <v>115</v>
      </c>
      <c r="J9" s="64">
        <v>85</v>
      </c>
      <c r="K9" s="64">
        <v>33</v>
      </c>
      <c r="L9" s="61">
        <v>82</v>
      </c>
      <c r="M9" s="64">
        <v>1</v>
      </c>
      <c r="N9" s="64" t="s">
        <v>54</v>
      </c>
    </row>
    <row r="10" spans="1:14" ht="17" x14ac:dyDescent="0.2">
      <c r="A10" s="79"/>
      <c r="B10" s="81" t="s">
        <v>159</v>
      </c>
      <c r="C10" s="59" t="s">
        <v>1412</v>
      </c>
      <c r="D10" s="60">
        <v>3</v>
      </c>
      <c r="E10" s="156">
        <v>16.27</v>
      </c>
      <c r="F10" s="156">
        <f t="shared" si="0"/>
        <v>48.81</v>
      </c>
      <c r="G10" s="62">
        <v>5060154040524</v>
      </c>
      <c r="H10" s="60" t="s">
        <v>51</v>
      </c>
      <c r="I10" s="64">
        <v>115</v>
      </c>
      <c r="J10" s="64">
        <v>85</v>
      </c>
      <c r="K10" s="64">
        <v>33</v>
      </c>
      <c r="L10" s="61">
        <v>55</v>
      </c>
      <c r="M10" s="64">
        <v>1</v>
      </c>
      <c r="N10" s="64" t="s">
        <v>54</v>
      </c>
    </row>
    <row r="11" spans="1:14" ht="17" x14ac:dyDescent="0.2">
      <c r="A11" s="79"/>
      <c r="B11" s="81" t="s">
        <v>160</v>
      </c>
      <c r="C11" s="59" t="s">
        <v>1413</v>
      </c>
      <c r="D11" s="60">
        <v>3</v>
      </c>
      <c r="E11" s="156">
        <v>16.27</v>
      </c>
      <c r="F11" s="156">
        <f t="shared" si="0"/>
        <v>48.81</v>
      </c>
      <c r="G11" s="62">
        <v>5060154040555</v>
      </c>
      <c r="H11" s="60" t="s">
        <v>51</v>
      </c>
      <c r="I11" s="64">
        <v>115</v>
      </c>
      <c r="J11" s="64">
        <v>85</v>
      </c>
      <c r="K11" s="64">
        <v>33</v>
      </c>
      <c r="L11" s="61">
        <v>46</v>
      </c>
      <c r="M11" s="64">
        <v>1</v>
      </c>
      <c r="N11" s="64" t="s">
        <v>54</v>
      </c>
    </row>
    <row r="12" spans="1:14" ht="17" x14ac:dyDescent="0.2">
      <c r="A12" s="79"/>
      <c r="B12" s="81" t="s">
        <v>161</v>
      </c>
      <c r="C12" s="59" t="s">
        <v>1414</v>
      </c>
      <c r="D12" s="60">
        <v>3</v>
      </c>
      <c r="E12" s="156">
        <v>16.27</v>
      </c>
      <c r="F12" s="156">
        <f t="shared" si="0"/>
        <v>48.81</v>
      </c>
      <c r="G12" s="62">
        <v>5060154040586</v>
      </c>
      <c r="H12" s="60" t="s">
        <v>51</v>
      </c>
      <c r="I12" s="64">
        <v>115</v>
      </c>
      <c r="J12" s="64">
        <v>85</v>
      </c>
      <c r="K12" s="64">
        <v>33</v>
      </c>
      <c r="L12" s="61">
        <v>91</v>
      </c>
      <c r="M12" s="64">
        <v>1</v>
      </c>
      <c r="N12" s="64" t="s">
        <v>54</v>
      </c>
    </row>
    <row r="13" spans="1:14" ht="17" x14ac:dyDescent="0.2">
      <c r="A13" s="79"/>
      <c r="B13" s="81" t="s">
        <v>162</v>
      </c>
      <c r="C13" s="59" t="s">
        <v>1415</v>
      </c>
      <c r="D13" s="60">
        <v>3</v>
      </c>
      <c r="E13" s="156">
        <v>16.27</v>
      </c>
      <c r="F13" s="156">
        <f t="shared" si="0"/>
        <v>48.81</v>
      </c>
      <c r="G13" s="62">
        <v>5060154040616</v>
      </c>
      <c r="H13" s="60" t="s">
        <v>51</v>
      </c>
      <c r="I13" s="64">
        <v>115</v>
      </c>
      <c r="J13" s="64">
        <v>85</v>
      </c>
      <c r="K13" s="64">
        <v>33</v>
      </c>
      <c r="L13" s="61">
        <v>65</v>
      </c>
      <c r="M13" s="64">
        <v>1</v>
      </c>
      <c r="N13" s="64" t="s">
        <v>54</v>
      </c>
    </row>
    <row r="14" spans="1:14" ht="17" x14ac:dyDescent="0.2">
      <c r="A14" s="79"/>
      <c r="B14" s="81" t="s">
        <v>163</v>
      </c>
      <c r="C14" s="59" t="s">
        <v>1416</v>
      </c>
      <c r="D14" s="60">
        <v>3</v>
      </c>
      <c r="E14" s="156">
        <v>16.27</v>
      </c>
      <c r="F14" s="156">
        <f t="shared" si="0"/>
        <v>48.81</v>
      </c>
      <c r="G14" s="62">
        <v>5060154040647</v>
      </c>
      <c r="H14" s="60" t="s">
        <v>51</v>
      </c>
      <c r="I14" s="64">
        <v>115</v>
      </c>
      <c r="J14" s="64">
        <v>85</v>
      </c>
      <c r="K14" s="64">
        <v>33</v>
      </c>
      <c r="L14" s="61">
        <v>71</v>
      </c>
      <c r="M14" s="64">
        <v>1</v>
      </c>
      <c r="N14" s="64" t="s">
        <v>54</v>
      </c>
    </row>
    <row r="15" spans="1:14" ht="17" x14ac:dyDescent="0.2">
      <c r="A15" s="79"/>
      <c r="B15" s="81" t="s">
        <v>164</v>
      </c>
      <c r="C15" s="59" t="s">
        <v>1417</v>
      </c>
      <c r="D15" s="60">
        <v>3</v>
      </c>
      <c r="E15" s="156">
        <v>16.27</v>
      </c>
      <c r="F15" s="156">
        <f t="shared" si="0"/>
        <v>48.81</v>
      </c>
      <c r="G15" s="62">
        <v>5060154040678</v>
      </c>
      <c r="H15" s="60" t="s">
        <v>51</v>
      </c>
      <c r="I15" s="64">
        <v>115</v>
      </c>
      <c r="J15" s="64">
        <v>85</v>
      </c>
      <c r="K15" s="64">
        <v>33</v>
      </c>
      <c r="L15" s="61">
        <v>62</v>
      </c>
      <c r="M15" s="64">
        <v>1</v>
      </c>
      <c r="N15" s="64" t="s">
        <v>54</v>
      </c>
    </row>
    <row r="16" spans="1:14" ht="17" x14ac:dyDescent="0.2">
      <c r="A16" s="79"/>
      <c r="B16" s="81" t="s">
        <v>165</v>
      </c>
      <c r="C16" s="59" t="s">
        <v>1418</v>
      </c>
      <c r="D16" s="60">
        <v>3</v>
      </c>
      <c r="E16" s="156">
        <v>16.27</v>
      </c>
      <c r="F16" s="156">
        <f t="shared" si="0"/>
        <v>48.81</v>
      </c>
      <c r="G16" s="62">
        <v>5060154040708</v>
      </c>
      <c r="H16" s="60" t="s">
        <v>51</v>
      </c>
      <c r="I16" s="64">
        <v>115</v>
      </c>
      <c r="J16" s="64">
        <v>85</v>
      </c>
      <c r="K16" s="64">
        <v>33</v>
      </c>
      <c r="L16" s="61">
        <v>54</v>
      </c>
      <c r="M16" s="64">
        <v>1</v>
      </c>
      <c r="N16" s="64" t="s">
        <v>54</v>
      </c>
    </row>
    <row r="17" spans="1:14" ht="17" x14ac:dyDescent="0.2">
      <c r="A17" s="79"/>
      <c r="B17" s="81" t="s">
        <v>166</v>
      </c>
      <c r="C17" s="59" t="s">
        <v>1419</v>
      </c>
      <c r="D17" s="60">
        <v>3</v>
      </c>
      <c r="E17" s="156">
        <v>16.27</v>
      </c>
      <c r="F17" s="156">
        <f t="shared" si="0"/>
        <v>48.81</v>
      </c>
      <c r="G17" s="62">
        <v>5060154040739</v>
      </c>
      <c r="H17" s="60" t="s">
        <v>51</v>
      </c>
      <c r="I17" s="64">
        <v>115</v>
      </c>
      <c r="J17" s="64">
        <v>85</v>
      </c>
      <c r="K17" s="64">
        <v>33</v>
      </c>
      <c r="L17" s="61">
        <v>62</v>
      </c>
      <c r="M17" s="64">
        <v>1</v>
      </c>
      <c r="N17" s="64" t="s">
        <v>54</v>
      </c>
    </row>
    <row r="18" spans="1:14" ht="17" x14ac:dyDescent="0.2">
      <c r="A18" s="79"/>
      <c r="B18" s="81" t="s">
        <v>167</v>
      </c>
      <c r="C18" s="59" t="s">
        <v>1420</v>
      </c>
      <c r="D18" s="60">
        <v>3</v>
      </c>
      <c r="E18" s="156">
        <v>16.27</v>
      </c>
      <c r="F18" s="156">
        <f t="shared" si="0"/>
        <v>48.81</v>
      </c>
      <c r="G18" s="62">
        <v>5060154040760</v>
      </c>
      <c r="H18" s="60" t="s">
        <v>51</v>
      </c>
      <c r="I18" s="64">
        <v>115</v>
      </c>
      <c r="J18" s="64">
        <v>85</v>
      </c>
      <c r="K18" s="64">
        <v>33</v>
      </c>
      <c r="L18" s="61">
        <v>72</v>
      </c>
      <c r="M18" s="64">
        <v>1</v>
      </c>
      <c r="N18" s="64" t="s">
        <v>54</v>
      </c>
    </row>
    <row r="19" spans="1:14" ht="17" x14ac:dyDescent="0.2">
      <c r="A19" s="79"/>
      <c r="B19" s="81" t="s">
        <v>168</v>
      </c>
      <c r="C19" s="59" t="s">
        <v>1421</v>
      </c>
      <c r="D19" s="60">
        <v>3</v>
      </c>
      <c r="E19" s="156">
        <v>16.27</v>
      </c>
      <c r="F19" s="156">
        <f t="shared" si="0"/>
        <v>48.81</v>
      </c>
      <c r="G19" s="62">
        <v>5060154040791</v>
      </c>
      <c r="H19" s="60" t="s">
        <v>51</v>
      </c>
      <c r="I19" s="64">
        <v>115</v>
      </c>
      <c r="J19" s="64">
        <v>85</v>
      </c>
      <c r="K19" s="64">
        <v>33</v>
      </c>
      <c r="L19" s="61">
        <v>60</v>
      </c>
      <c r="M19" s="64">
        <v>1</v>
      </c>
      <c r="N19" s="64" t="s">
        <v>54</v>
      </c>
    </row>
    <row r="20" spans="1:14" ht="17" x14ac:dyDescent="0.2">
      <c r="A20" s="79"/>
      <c r="B20" s="81" t="s">
        <v>169</v>
      </c>
      <c r="C20" s="59" t="s">
        <v>1422</v>
      </c>
      <c r="D20" s="60">
        <v>3</v>
      </c>
      <c r="E20" s="156">
        <v>16.27</v>
      </c>
      <c r="F20" s="156">
        <f t="shared" si="0"/>
        <v>48.81</v>
      </c>
      <c r="G20" s="62">
        <v>5060154040821</v>
      </c>
      <c r="H20" s="60" t="s">
        <v>51</v>
      </c>
      <c r="I20" s="64">
        <v>115</v>
      </c>
      <c r="J20" s="64">
        <v>85</v>
      </c>
      <c r="K20" s="64">
        <v>33</v>
      </c>
      <c r="L20" s="61">
        <v>60</v>
      </c>
      <c r="M20" s="64">
        <v>1</v>
      </c>
      <c r="N20" s="64" t="s">
        <v>54</v>
      </c>
    </row>
    <row r="21" spans="1:14" ht="17" x14ac:dyDescent="0.2">
      <c r="A21" s="79"/>
      <c r="B21" s="81" t="s">
        <v>170</v>
      </c>
      <c r="C21" s="59" t="s">
        <v>1423</v>
      </c>
      <c r="D21" s="60">
        <v>3</v>
      </c>
      <c r="E21" s="156">
        <v>16.27</v>
      </c>
      <c r="F21" s="156">
        <f t="shared" si="0"/>
        <v>48.81</v>
      </c>
      <c r="G21" s="62">
        <v>5060154040852</v>
      </c>
      <c r="H21" s="60" t="s">
        <v>51</v>
      </c>
      <c r="I21" s="64">
        <v>115</v>
      </c>
      <c r="J21" s="64">
        <v>85</v>
      </c>
      <c r="K21" s="64">
        <v>33</v>
      </c>
      <c r="L21" s="61">
        <v>57</v>
      </c>
      <c r="M21" s="64">
        <v>1</v>
      </c>
      <c r="N21" s="64" t="s">
        <v>54</v>
      </c>
    </row>
    <row r="22" spans="1:14" ht="17" x14ac:dyDescent="0.2">
      <c r="A22" s="79"/>
      <c r="B22" s="81" t="s">
        <v>171</v>
      </c>
      <c r="C22" s="59" t="s">
        <v>1424</v>
      </c>
      <c r="D22" s="60">
        <v>3</v>
      </c>
      <c r="E22" s="156">
        <v>16.27</v>
      </c>
      <c r="F22" s="156">
        <f t="shared" si="0"/>
        <v>48.81</v>
      </c>
      <c r="G22" s="62">
        <v>5060154040883</v>
      </c>
      <c r="H22" s="60" t="s">
        <v>51</v>
      </c>
      <c r="I22" s="64">
        <v>115</v>
      </c>
      <c r="J22" s="64">
        <v>85</v>
      </c>
      <c r="K22" s="64">
        <v>33</v>
      </c>
      <c r="L22" s="61">
        <v>60</v>
      </c>
      <c r="M22" s="64">
        <v>1</v>
      </c>
      <c r="N22" s="64" t="s">
        <v>54</v>
      </c>
    </row>
    <row r="23" spans="1:14" ht="17" x14ac:dyDescent="0.2">
      <c r="A23" s="79"/>
      <c r="B23" s="81" t="s">
        <v>172</v>
      </c>
      <c r="C23" s="59" t="s">
        <v>1425</v>
      </c>
      <c r="D23" s="60">
        <v>3</v>
      </c>
      <c r="E23" s="156">
        <v>16.27</v>
      </c>
      <c r="F23" s="156">
        <f t="shared" si="0"/>
        <v>48.81</v>
      </c>
      <c r="G23" s="62">
        <v>5060154040937</v>
      </c>
      <c r="H23" s="60" t="s">
        <v>51</v>
      </c>
      <c r="I23" s="64">
        <v>115</v>
      </c>
      <c r="J23" s="64">
        <v>85</v>
      </c>
      <c r="K23" s="64">
        <v>33</v>
      </c>
      <c r="L23" s="61">
        <v>49</v>
      </c>
      <c r="M23" s="68">
        <v>1</v>
      </c>
      <c r="N23" s="64" t="s">
        <v>54</v>
      </c>
    </row>
    <row r="24" spans="1:14" ht="17" x14ac:dyDescent="0.2">
      <c r="A24" s="80"/>
      <c r="B24" s="81" t="s">
        <v>173</v>
      </c>
      <c r="C24" s="59" t="s">
        <v>1426</v>
      </c>
      <c r="D24" s="69">
        <v>3</v>
      </c>
      <c r="E24" s="156">
        <v>16.27</v>
      </c>
      <c r="F24" s="156">
        <f t="shared" si="0"/>
        <v>48.81</v>
      </c>
      <c r="G24" s="62">
        <v>5060154040982</v>
      </c>
      <c r="H24" s="69" t="s">
        <v>51</v>
      </c>
      <c r="I24" s="64">
        <v>115</v>
      </c>
      <c r="J24" s="64">
        <v>85</v>
      </c>
      <c r="K24" s="64">
        <v>33</v>
      </c>
      <c r="L24" s="61">
        <v>55</v>
      </c>
      <c r="M24" s="68">
        <v>1</v>
      </c>
      <c r="N24" s="68" t="s">
        <v>54</v>
      </c>
    </row>
    <row r="25" spans="1:14" ht="17" x14ac:dyDescent="0.2">
      <c r="A25" s="80"/>
      <c r="B25" s="81" t="s">
        <v>174</v>
      </c>
      <c r="C25" s="59" t="s">
        <v>1588</v>
      </c>
      <c r="D25" s="69">
        <v>3</v>
      </c>
      <c r="E25" s="156">
        <v>16.27</v>
      </c>
      <c r="F25" s="156">
        <f t="shared" si="0"/>
        <v>48.81</v>
      </c>
      <c r="G25" s="62">
        <v>5060154047707</v>
      </c>
      <c r="H25" s="69" t="s">
        <v>51</v>
      </c>
      <c r="I25" s="64">
        <v>115</v>
      </c>
      <c r="J25" s="64">
        <v>85</v>
      </c>
      <c r="K25" s="64">
        <v>33</v>
      </c>
      <c r="L25" s="61">
        <v>92</v>
      </c>
      <c r="M25" s="68">
        <v>1</v>
      </c>
      <c r="N25" s="68" t="s">
        <v>54</v>
      </c>
    </row>
    <row r="26" spans="1:14" ht="17" x14ac:dyDescent="0.2">
      <c r="A26" s="80"/>
      <c r="B26" s="81" t="s">
        <v>175</v>
      </c>
      <c r="C26" s="59" t="s">
        <v>1427</v>
      </c>
      <c r="D26" s="69">
        <v>3</v>
      </c>
      <c r="E26" s="156">
        <v>16.27</v>
      </c>
      <c r="F26" s="156">
        <f t="shared" si="0"/>
        <v>48.81</v>
      </c>
      <c r="G26" s="62">
        <v>5060154043402</v>
      </c>
      <c r="H26" s="69" t="s">
        <v>51</v>
      </c>
      <c r="I26" s="64">
        <v>115</v>
      </c>
      <c r="J26" s="64">
        <v>85</v>
      </c>
      <c r="K26" s="64">
        <v>33</v>
      </c>
      <c r="L26" s="61">
        <v>53</v>
      </c>
      <c r="M26" s="68">
        <v>1</v>
      </c>
      <c r="N26" s="68" t="s">
        <v>54</v>
      </c>
    </row>
    <row r="27" spans="1:14" ht="17" x14ac:dyDescent="0.2">
      <c r="A27" s="79"/>
      <c r="B27" s="81" t="s">
        <v>176</v>
      </c>
      <c r="C27" s="59" t="s">
        <v>1428</v>
      </c>
      <c r="D27" s="60">
        <v>3</v>
      </c>
      <c r="E27" s="156">
        <v>16.27</v>
      </c>
      <c r="F27" s="156">
        <f t="shared" si="0"/>
        <v>48.81</v>
      </c>
      <c r="G27" s="62">
        <v>5060154043433</v>
      </c>
      <c r="H27" s="60" t="s">
        <v>51</v>
      </c>
      <c r="I27" s="64">
        <v>115</v>
      </c>
      <c r="J27" s="64">
        <v>85</v>
      </c>
      <c r="K27" s="64">
        <v>33</v>
      </c>
      <c r="L27" s="61">
        <v>64</v>
      </c>
      <c r="M27" s="68">
        <v>1</v>
      </c>
      <c r="N27" s="64" t="s">
        <v>54</v>
      </c>
    </row>
    <row r="28" spans="1:14" ht="17" x14ac:dyDescent="0.2">
      <c r="A28" s="79"/>
      <c r="B28" s="81" t="s">
        <v>177</v>
      </c>
      <c r="C28" s="59" t="s">
        <v>1429</v>
      </c>
      <c r="D28" s="60">
        <v>3</v>
      </c>
      <c r="E28" s="156">
        <v>16.27</v>
      </c>
      <c r="F28" s="156">
        <f t="shared" si="0"/>
        <v>48.81</v>
      </c>
      <c r="G28" s="62">
        <v>5060154043549</v>
      </c>
      <c r="H28" s="60" t="s">
        <v>51</v>
      </c>
      <c r="I28" s="64">
        <v>115</v>
      </c>
      <c r="J28" s="64">
        <v>85</v>
      </c>
      <c r="K28" s="64">
        <v>33</v>
      </c>
      <c r="L28" s="61">
        <v>58</v>
      </c>
      <c r="M28" s="68">
        <v>1</v>
      </c>
      <c r="N28" s="64" t="s">
        <v>54</v>
      </c>
    </row>
    <row r="29" spans="1:14" ht="17" x14ac:dyDescent="0.2">
      <c r="A29" s="79"/>
      <c r="B29" s="81" t="s">
        <v>178</v>
      </c>
      <c r="C29" s="59" t="s">
        <v>1430</v>
      </c>
      <c r="D29" s="60">
        <v>3</v>
      </c>
      <c r="E29" s="156">
        <v>16.27</v>
      </c>
      <c r="F29" s="156">
        <f t="shared" si="0"/>
        <v>48.81</v>
      </c>
      <c r="G29" s="62">
        <v>5060154043570</v>
      </c>
      <c r="H29" s="60" t="s">
        <v>51</v>
      </c>
      <c r="I29" s="64">
        <v>115</v>
      </c>
      <c r="J29" s="64">
        <v>85</v>
      </c>
      <c r="K29" s="64">
        <v>33</v>
      </c>
      <c r="L29" s="61">
        <v>56</v>
      </c>
      <c r="M29" s="68">
        <v>1</v>
      </c>
      <c r="N29" s="64" t="s">
        <v>54</v>
      </c>
    </row>
    <row r="30" spans="1:14" ht="17" x14ac:dyDescent="0.2">
      <c r="A30" s="79"/>
      <c r="B30" s="81" t="s">
        <v>179</v>
      </c>
      <c r="C30" s="59" t="s">
        <v>1431</v>
      </c>
      <c r="D30" s="60">
        <v>3</v>
      </c>
      <c r="E30" s="156">
        <v>16.27</v>
      </c>
      <c r="F30" s="156">
        <f t="shared" si="0"/>
        <v>48.81</v>
      </c>
      <c r="G30" s="62">
        <v>5060154043983</v>
      </c>
      <c r="H30" s="60" t="s">
        <v>51</v>
      </c>
      <c r="I30" s="64">
        <v>115</v>
      </c>
      <c r="J30" s="64">
        <v>85</v>
      </c>
      <c r="K30" s="64">
        <v>33</v>
      </c>
      <c r="L30" s="61">
        <v>82</v>
      </c>
      <c r="M30" s="68">
        <v>1</v>
      </c>
      <c r="N30" s="64" t="s">
        <v>54</v>
      </c>
    </row>
    <row r="31" spans="1:14" ht="17" x14ac:dyDescent="0.2">
      <c r="A31" s="79"/>
      <c r="B31" s="81" t="s">
        <v>180</v>
      </c>
      <c r="C31" s="59" t="s">
        <v>1579</v>
      </c>
      <c r="D31" s="60">
        <v>3</v>
      </c>
      <c r="E31" s="156">
        <v>16.27</v>
      </c>
      <c r="F31" s="156">
        <f t="shared" si="0"/>
        <v>48.81</v>
      </c>
      <c r="G31" s="62">
        <v>5060154044171</v>
      </c>
      <c r="H31" s="60" t="s">
        <v>51</v>
      </c>
      <c r="I31" s="64">
        <v>115</v>
      </c>
      <c r="J31" s="64">
        <v>85</v>
      </c>
      <c r="K31" s="64">
        <v>33</v>
      </c>
      <c r="L31" s="61">
        <v>82</v>
      </c>
      <c r="M31" s="68">
        <v>1</v>
      </c>
      <c r="N31" s="64" t="s">
        <v>54</v>
      </c>
    </row>
    <row r="32" spans="1:14" ht="17" x14ac:dyDescent="0.2">
      <c r="A32" s="124" t="s">
        <v>1687</v>
      </c>
      <c r="B32" s="124" t="s">
        <v>790</v>
      </c>
      <c r="C32" s="126" t="s">
        <v>793</v>
      </c>
      <c r="D32" s="127">
        <v>3</v>
      </c>
      <c r="E32" s="163">
        <v>16.27</v>
      </c>
      <c r="F32" s="163" t="s">
        <v>1860</v>
      </c>
      <c r="G32" s="125">
        <v>5060154048315</v>
      </c>
      <c r="H32" s="127" t="s">
        <v>51</v>
      </c>
      <c r="I32" s="128">
        <v>115</v>
      </c>
      <c r="J32" s="128">
        <v>85</v>
      </c>
      <c r="K32" s="128">
        <v>33</v>
      </c>
      <c r="L32" s="131">
        <v>62</v>
      </c>
      <c r="M32" s="128">
        <v>1</v>
      </c>
      <c r="N32" s="128" t="s">
        <v>898</v>
      </c>
    </row>
    <row r="33" spans="1:14" ht="17" x14ac:dyDescent="0.2">
      <c r="A33" s="110" t="s">
        <v>1689</v>
      </c>
      <c r="B33" s="110" t="s">
        <v>791</v>
      </c>
      <c r="C33" s="112" t="s">
        <v>794</v>
      </c>
      <c r="D33" s="113">
        <v>3</v>
      </c>
      <c r="E33" s="164">
        <v>16.27</v>
      </c>
      <c r="F33" s="164">
        <f t="shared" si="0"/>
        <v>48.81</v>
      </c>
      <c r="G33" s="111">
        <v>5060154048384</v>
      </c>
      <c r="H33" s="113" t="s">
        <v>51</v>
      </c>
      <c r="I33" s="114">
        <v>115</v>
      </c>
      <c r="J33" s="114">
        <v>85</v>
      </c>
      <c r="K33" s="114">
        <v>33</v>
      </c>
      <c r="L33" s="117">
        <v>45</v>
      </c>
      <c r="M33" s="114">
        <v>1</v>
      </c>
      <c r="N33" s="114" t="s">
        <v>898</v>
      </c>
    </row>
    <row r="34" spans="1:14" ht="17" x14ac:dyDescent="0.2">
      <c r="A34" s="92" t="s">
        <v>1688</v>
      </c>
      <c r="B34" s="92" t="s">
        <v>792</v>
      </c>
      <c r="C34" s="100" t="s">
        <v>795</v>
      </c>
      <c r="D34" s="95">
        <v>3</v>
      </c>
      <c r="E34" s="165">
        <v>16.27</v>
      </c>
      <c r="F34" s="165">
        <f t="shared" si="0"/>
        <v>48.81</v>
      </c>
      <c r="G34" s="93">
        <v>5060937764494</v>
      </c>
      <c r="H34" s="95" t="s">
        <v>51</v>
      </c>
      <c r="I34" s="96">
        <v>115</v>
      </c>
      <c r="J34" s="96">
        <v>85</v>
      </c>
      <c r="K34" s="96">
        <v>33</v>
      </c>
      <c r="L34" s="101">
        <v>82</v>
      </c>
      <c r="M34" s="96">
        <v>1</v>
      </c>
      <c r="N34" s="96" t="s">
        <v>898</v>
      </c>
    </row>
    <row r="35" spans="1:14" ht="17" x14ac:dyDescent="0.2">
      <c r="A35" s="79"/>
      <c r="B35" s="81" t="s">
        <v>181</v>
      </c>
      <c r="C35" s="90" t="s">
        <v>1432</v>
      </c>
      <c r="D35" s="60">
        <v>3</v>
      </c>
      <c r="E35" s="156">
        <v>24.88</v>
      </c>
      <c r="F35" s="156">
        <f t="shared" si="0"/>
        <v>74.64</v>
      </c>
      <c r="G35" s="62">
        <v>5060154041064</v>
      </c>
      <c r="H35" s="60" t="s">
        <v>51</v>
      </c>
      <c r="I35" s="64">
        <v>115</v>
      </c>
      <c r="J35" s="64">
        <v>85</v>
      </c>
      <c r="K35" s="64">
        <v>33</v>
      </c>
      <c r="L35" s="61">
        <v>49</v>
      </c>
      <c r="M35" s="68">
        <v>2</v>
      </c>
      <c r="N35" s="64" t="s">
        <v>54</v>
      </c>
    </row>
    <row r="36" spans="1:14" ht="17" x14ac:dyDescent="0.2">
      <c r="A36" s="79"/>
      <c r="B36" s="81" t="s">
        <v>182</v>
      </c>
      <c r="C36" s="59" t="s">
        <v>1433</v>
      </c>
      <c r="D36" s="60">
        <v>3</v>
      </c>
      <c r="E36" s="156">
        <v>24.88</v>
      </c>
      <c r="F36" s="156">
        <f t="shared" si="0"/>
        <v>74.64</v>
      </c>
      <c r="G36" s="62">
        <v>5060154041095</v>
      </c>
      <c r="H36" s="60" t="s">
        <v>51</v>
      </c>
      <c r="I36" s="64">
        <v>115</v>
      </c>
      <c r="J36" s="64">
        <v>85</v>
      </c>
      <c r="K36" s="64">
        <v>33</v>
      </c>
      <c r="L36" s="61">
        <v>45</v>
      </c>
      <c r="M36" s="68">
        <v>2</v>
      </c>
      <c r="N36" s="64" t="s">
        <v>54</v>
      </c>
    </row>
    <row r="37" spans="1:14" ht="17" x14ac:dyDescent="0.2">
      <c r="A37" s="79"/>
      <c r="B37" s="81" t="s">
        <v>183</v>
      </c>
      <c r="C37" s="59" t="s">
        <v>1434</v>
      </c>
      <c r="D37" s="60">
        <v>3</v>
      </c>
      <c r="E37" s="156">
        <v>24.88</v>
      </c>
      <c r="F37" s="156">
        <f t="shared" si="0"/>
        <v>74.64</v>
      </c>
      <c r="G37" s="62">
        <v>5060154041125</v>
      </c>
      <c r="H37" s="60" t="s">
        <v>51</v>
      </c>
      <c r="I37" s="64">
        <v>115</v>
      </c>
      <c r="J37" s="64">
        <v>85</v>
      </c>
      <c r="K37" s="64">
        <v>33</v>
      </c>
      <c r="L37" s="61">
        <v>46</v>
      </c>
      <c r="M37" s="68">
        <v>2</v>
      </c>
      <c r="N37" s="64" t="s">
        <v>54</v>
      </c>
    </row>
    <row r="38" spans="1:14" ht="17" x14ac:dyDescent="0.2">
      <c r="A38" s="79"/>
      <c r="B38" s="81" t="s">
        <v>184</v>
      </c>
      <c r="C38" s="59" t="s">
        <v>1435</v>
      </c>
      <c r="D38" s="60">
        <v>3</v>
      </c>
      <c r="E38" s="156">
        <v>24.88</v>
      </c>
      <c r="F38" s="156">
        <f t="shared" si="0"/>
        <v>74.64</v>
      </c>
      <c r="G38" s="62">
        <v>5060154041156</v>
      </c>
      <c r="H38" s="60" t="s">
        <v>51</v>
      </c>
      <c r="I38" s="64">
        <v>115</v>
      </c>
      <c r="J38" s="64">
        <v>85</v>
      </c>
      <c r="K38" s="64">
        <v>33</v>
      </c>
      <c r="L38" s="61">
        <v>49</v>
      </c>
      <c r="M38" s="68">
        <v>2</v>
      </c>
      <c r="N38" s="64" t="s">
        <v>54</v>
      </c>
    </row>
    <row r="39" spans="1:14" ht="17" x14ac:dyDescent="0.2">
      <c r="A39" s="79"/>
      <c r="B39" s="81" t="s">
        <v>185</v>
      </c>
      <c r="C39" s="59" t="s">
        <v>1436</v>
      </c>
      <c r="D39" s="60">
        <v>3</v>
      </c>
      <c r="E39" s="156">
        <v>24.88</v>
      </c>
      <c r="F39" s="156">
        <f t="shared" si="0"/>
        <v>74.64</v>
      </c>
      <c r="G39" s="62">
        <v>5060154041187</v>
      </c>
      <c r="H39" s="60" t="s">
        <v>51</v>
      </c>
      <c r="I39" s="64">
        <v>115</v>
      </c>
      <c r="J39" s="64">
        <v>85</v>
      </c>
      <c r="K39" s="64">
        <v>33</v>
      </c>
      <c r="L39" s="61">
        <v>78</v>
      </c>
      <c r="M39" s="68">
        <v>2</v>
      </c>
      <c r="N39" s="64" t="s">
        <v>54</v>
      </c>
    </row>
    <row r="40" spans="1:14" ht="17" x14ac:dyDescent="0.2">
      <c r="A40" s="79"/>
      <c r="B40" s="81" t="s">
        <v>186</v>
      </c>
      <c r="C40" s="59" t="s">
        <v>1437</v>
      </c>
      <c r="D40" s="60">
        <v>3</v>
      </c>
      <c r="E40" s="156">
        <v>24.88</v>
      </c>
      <c r="F40" s="156">
        <f t="shared" si="0"/>
        <v>74.64</v>
      </c>
      <c r="G40" s="62">
        <v>5060154041217</v>
      </c>
      <c r="H40" s="60" t="s">
        <v>51</v>
      </c>
      <c r="I40" s="64">
        <v>115</v>
      </c>
      <c r="J40" s="64">
        <v>85</v>
      </c>
      <c r="K40" s="64">
        <v>33</v>
      </c>
      <c r="L40" s="61">
        <v>63</v>
      </c>
      <c r="M40" s="68">
        <v>2</v>
      </c>
      <c r="N40" s="64" t="s">
        <v>54</v>
      </c>
    </row>
    <row r="41" spans="1:14" ht="17" x14ac:dyDescent="0.2">
      <c r="A41" s="79"/>
      <c r="B41" s="81" t="s">
        <v>187</v>
      </c>
      <c r="C41" s="59" t="s">
        <v>1438</v>
      </c>
      <c r="D41" s="60">
        <v>3</v>
      </c>
      <c r="E41" s="156">
        <v>24.88</v>
      </c>
      <c r="F41" s="156">
        <f t="shared" si="0"/>
        <v>74.64</v>
      </c>
      <c r="G41" s="62">
        <v>5060154041248</v>
      </c>
      <c r="H41" s="60" t="s">
        <v>51</v>
      </c>
      <c r="I41" s="64">
        <v>115</v>
      </c>
      <c r="J41" s="64">
        <v>85</v>
      </c>
      <c r="K41" s="64">
        <v>33</v>
      </c>
      <c r="L41" s="61">
        <v>46</v>
      </c>
      <c r="M41" s="68">
        <v>2</v>
      </c>
      <c r="N41" s="64" t="s">
        <v>54</v>
      </c>
    </row>
    <row r="42" spans="1:14" ht="17" x14ac:dyDescent="0.2">
      <c r="A42" s="79"/>
      <c r="B42" s="81" t="s">
        <v>188</v>
      </c>
      <c r="C42" s="59" t="s">
        <v>1439</v>
      </c>
      <c r="D42" s="60">
        <v>3</v>
      </c>
      <c r="E42" s="156">
        <v>24.88</v>
      </c>
      <c r="F42" s="156">
        <f t="shared" si="0"/>
        <v>74.64</v>
      </c>
      <c r="G42" s="62">
        <v>5060154041279</v>
      </c>
      <c r="H42" s="60" t="s">
        <v>51</v>
      </c>
      <c r="I42" s="64">
        <v>115</v>
      </c>
      <c r="J42" s="64">
        <v>85</v>
      </c>
      <c r="K42" s="64">
        <v>33</v>
      </c>
      <c r="L42" s="61">
        <v>66</v>
      </c>
      <c r="M42" s="68">
        <v>2</v>
      </c>
      <c r="N42" s="64" t="s">
        <v>54</v>
      </c>
    </row>
    <row r="43" spans="1:14" ht="17" x14ac:dyDescent="0.2">
      <c r="A43" s="79"/>
      <c r="B43" s="81" t="s">
        <v>189</v>
      </c>
      <c r="C43" s="58" t="s">
        <v>1440</v>
      </c>
      <c r="D43" s="60">
        <v>3</v>
      </c>
      <c r="E43" s="156">
        <v>24.88</v>
      </c>
      <c r="F43" s="156">
        <f t="shared" si="0"/>
        <v>74.64</v>
      </c>
      <c r="G43" s="62">
        <v>5060154041309</v>
      </c>
      <c r="H43" s="60" t="s">
        <v>51</v>
      </c>
      <c r="I43" s="64">
        <v>115</v>
      </c>
      <c r="J43" s="64">
        <v>85</v>
      </c>
      <c r="K43" s="64">
        <v>33</v>
      </c>
      <c r="L43" s="61">
        <v>84</v>
      </c>
      <c r="M43" s="68">
        <v>2</v>
      </c>
      <c r="N43" s="64" t="s">
        <v>54</v>
      </c>
    </row>
    <row r="44" spans="1:14" ht="17" x14ac:dyDescent="0.2">
      <c r="A44" s="79"/>
      <c r="B44" s="81" t="s">
        <v>190</v>
      </c>
      <c r="C44" s="59" t="s">
        <v>1441</v>
      </c>
      <c r="D44" s="60">
        <v>3</v>
      </c>
      <c r="E44" s="156">
        <v>24.88</v>
      </c>
      <c r="F44" s="156">
        <f t="shared" si="0"/>
        <v>74.64</v>
      </c>
      <c r="G44" s="62">
        <v>5060154041330</v>
      </c>
      <c r="H44" s="60" t="s">
        <v>51</v>
      </c>
      <c r="I44" s="64">
        <v>115</v>
      </c>
      <c r="J44" s="64">
        <v>85</v>
      </c>
      <c r="K44" s="64">
        <v>33</v>
      </c>
      <c r="L44" s="61">
        <v>80</v>
      </c>
      <c r="M44" s="68">
        <v>2</v>
      </c>
      <c r="N44" s="64" t="s">
        <v>54</v>
      </c>
    </row>
    <row r="45" spans="1:14" ht="17" x14ac:dyDescent="0.2">
      <c r="A45" s="79"/>
      <c r="B45" s="81" t="s">
        <v>191</v>
      </c>
      <c r="C45" s="59" t="s">
        <v>1442</v>
      </c>
      <c r="D45" s="60">
        <v>3</v>
      </c>
      <c r="E45" s="156">
        <v>24.88</v>
      </c>
      <c r="F45" s="156">
        <f t="shared" si="0"/>
        <v>74.64</v>
      </c>
      <c r="G45" s="62">
        <v>5060154041361</v>
      </c>
      <c r="H45" s="60" t="s">
        <v>51</v>
      </c>
      <c r="I45" s="64">
        <v>115</v>
      </c>
      <c r="J45" s="64">
        <v>85</v>
      </c>
      <c r="K45" s="64">
        <v>33</v>
      </c>
      <c r="L45" s="61">
        <v>49</v>
      </c>
      <c r="M45" s="68">
        <v>2</v>
      </c>
      <c r="N45" s="64" t="s">
        <v>54</v>
      </c>
    </row>
    <row r="46" spans="1:14" ht="17" x14ac:dyDescent="0.2">
      <c r="A46" s="79"/>
      <c r="B46" s="81" t="s">
        <v>192</v>
      </c>
      <c r="C46" s="59" t="s">
        <v>1443</v>
      </c>
      <c r="D46" s="60">
        <v>3</v>
      </c>
      <c r="E46" s="156">
        <v>24.88</v>
      </c>
      <c r="F46" s="156">
        <f t="shared" si="0"/>
        <v>74.64</v>
      </c>
      <c r="G46" s="62">
        <v>5060154041392</v>
      </c>
      <c r="H46" s="60" t="s">
        <v>51</v>
      </c>
      <c r="I46" s="64">
        <v>115</v>
      </c>
      <c r="J46" s="64">
        <v>85</v>
      </c>
      <c r="K46" s="64">
        <v>33</v>
      </c>
      <c r="L46" s="61">
        <v>54</v>
      </c>
      <c r="M46" s="68">
        <v>2</v>
      </c>
      <c r="N46" s="64" t="s">
        <v>54</v>
      </c>
    </row>
    <row r="47" spans="1:14" ht="17" x14ac:dyDescent="0.2">
      <c r="A47" s="79"/>
      <c r="B47" s="81" t="s">
        <v>193</v>
      </c>
      <c r="C47" s="59" t="s">
        <v>1444</v>
      </c>
      <c r="D47" s="60">
        <v>3</v>
      </c>
      <c r="E47" s="156">
        <v>24.88</v>
      </c>
      <c r="F47" s="156">
        <f t="shared" si="0"/>
        <v>74.64</v>
      </c>
      <c r="G47" s="62">
        <v>5060154041422</v>
      </c>
      <c r="H47" s="60" t="s">
        <v>51</v>
      </c>
      <c r="I47" s="64">
        <v>115</v>
      </c>
      <c r="J47" s="64">
        <v>85</v>
      </c>
      <c r="K47" s="64">
        <v>33</v>
      </c>
      <c r="L47" s="61">
        <v>70</v>
      </c>
      <c r="M47" s="68">
        <v>2</v>
      </c>
      <c r="N47" s="64" t="s">
        <v>54</v>
      </c>
    </row>
    <row r="48" spans="1:14" ht="17" x14ac:dyDescent="0.2">
      <c r="A48" s="79"/>
      <c r="B48" s="81" t="s">
        <v>194</v>
      </c>
      <c r="C48" s="59" t="s">
        <v>1445</v>
      </c>
      <c r="D48" s="60">
        <v>3</v>
      </c>
      <c r="E48" s="156">
        <v>24.88</v>
      </c>
      <c r="F48" s="156">
        <f t="shared" si="0"/>
        <v>74.64</v>
      </c>
      <c r="G48" s="62">
        <v>5060154041453</v>
      </c>
      <c r="H48" s="60" t="s">
        <v>51</v>
      </c>
      <c r="I48" s="64">
        <v>115</v>
      </c>
      <c r="J48" s="64">
        <v>85</v>
      </c>
      <c r="K48" s="64">
        <v>33</v>
      </c>
      <c r="L48" s="61">
        <v>65</v>
      </c>
      <c r="M48" s="68">
        <v>2</v>
      </c>
      <c r="N48" s="64" t="s">
        <v>54</v>
      </c>
    </row>
    <row r="49" spans="1:14" ht="17" x14ac:dyDescent="0.2">
      <c r="A49" s="79"/>
      <c r="B49" s="81" t="s">
        <v>195</v>
      </c>
      <c r="C49" s="59" t="s">
        <v>1446</v>
      </c>
      <c r="D49" s="60">
        <v>3</v>
      </c>
      <c r="E49" s="156">
        <v>24.88</v>
      </c>
      <c r="F49" s="156">
        <f t="shared" si="0"/>
        <v>74.64</v>
      </c>
      <c r="G49" s="62">
        <v>5060154041484</v>
      </c>
      <c r="H49" s="60" t="s">
        <v>51</v>
      </c>
      <c r="I49" s="64">
        <v>115</v>
      </c>
      <c r="J49" s="64">
        <v>85</v>
      </c>
      <c r="K49" s="64">
        <v>33</v>
      </c>
      <c r="L49" s="61">
        <v>56</v>
      </c>
      <c r="M49" s="68">
        <v>2</v>
      </c>
      <c r="N49" s="64" t="s">
        <v>54</v>
      </c>
    </row>
    <row r="50" spans="1:14" ht="17" x14ac:dyDescent="0.2">
      <c r="A50" s="79"/>
      <c r="B50" s="81" t="s">
        <v>196</v>
      </c>
      <c r="C50" s="59" t="s">
        <v>1447</v>
      </c>
      <c r="D50" s="60">
        <v>3</v>
      </c>
      <c r="E50" s="156">
        <v>24.88</v>
      </c>
      <c r="F50" s="156">
        <f t="shared" si="0"/>
        <v>74.64</v>
      </c>
      <c r="G50" s="62">
        <v>5060154041514</v>
      </c>
      <c r="H50" s="60" t="s">
        <v>51</v>
      </c>
      <c r="I50" s="64">
        <v>115</v>
      </c>
      <c r="J50" s="64">
        <v>85</v>
      </c>
      <c r="K50" s="64">
        <v>33</v>
      </c>
      <c r="L50" s="61">
        <v>92</v>
      </c>
      <c r="M50" s="68">
        <v>2</v>
      </c>
      <c r="N50" s="64" t="s">
        <v>54</v>
      </c>
    </row>
    <row r="51" spans="1:14" ht="17" x14ac:dyDescent="0.2">
      <c r="A51" s="79"/>
      <c r="B51" s="81" t="s">
        <v>197</v>
      </c>
      <c r="C51" s="59" t="s">
        <v>1448</v>
      </c>
      <c r="D51" s="60">
        <v>3</v>
      </c>
      <c r="E51" s="156">
        <v>24.88</v>
      </c>
      <c r="F51" s="156">
        <f t="shared" si="0"/>
        <v>74.64</v>
      </c>
      <c r="G51" s="62">
        <v>5060154041545</v>
      </c>
      <c r="H51" s="60" t="s">
        <v>51</v>
      </c>
      <c r="I51" s="64">
        <v>115</v>
      </c>
      <c r="J51" s="64">
        <v>85</v>
      </c>
      <c r="K51" s="64">
        <v>33</v>
      </c>
      <c r="L51" s="61">
        <v>58</v>
      </c>
      <c r="M51" s="68">
        <v>2</v>
      </c>
      <c r="N51" s="64" t="s">
        <v>54</v>
      </c>
    </row>
    <row r="52" spans="1:14" ht="17" x14ac:dyDescent="0.2">
      <c r="A52" s="79"/>
      <c r="B52" s="81" t="s">
        <v>198</v>
      </c>
      <c r="C52" s="59" t="s">
        <v>1449</v>
      </c>
      <c r="D52" s="60">
        <v>3</v>
      </c>
      <c r="E52" s="156">
        <v>24.88</v>
      </c>
      <c r="F52" s="156">
        <f t="shared" si="0"/>
        <v>74.64</v>
      </c>
      <c r="G52" s="62">
        <v>5060154041576</v>
      </c>
      <c r="H52" s="60" t="s">
        <v>51</v>
      </c>
      <c r="I52" s="64">
        <v>115</v>
      </c>
      <c r="J52" s="64">
        <v>85</v>
      </c>
      <c r="K52" s="64">
        <v>33</v>
      </c>
      <c r="L52" s="61">
        <v>52</v>
      </c>
      <c r="M52" s="68">
        <v>2</v>
      </c>
      <c r="N52" s="64" t="s">
        <v>54</v>
      </c>
    </row>
    <row r="53" spans="1:14" ht="17" x14ac:dyDescent="0.2">
      <c r="A53" s="79"/>
      <c r="B53" s="81" t="s">
        <v>199</v>
      </c>
      <c r="C53" s="59" t="s">
        <v>1450</v>
      </c>
      <c r="D53" s="60">
        <v>3</v>
      </c>
      <c r="E53" s="156">
        <v>24.88</v>
      </c>
      <c r="F53" s="156">
        <f t="shared" si="0"/>
        <v>74.64</v>
      </c>
      <c r="G53" s="62">
        <v>5060154041637</v>
      </c>
      <c r="H53" s="60" t="s">
        <v>51</v>
      </c>
      <c r="I53" s="64">
        <v>115</v>
      </c>
      <c r="J53" s="64">
        <v>85</v>
      </c>
      <c r="K53" s="64">
        <v>33</v>
      </c>
      <c r="L53" s="61">
        <v>47</v>
      </c>
      <c r="M53" s="68">
        <v>2</v>
      </c>
      <c r="N53" s="64" t="s">
        <v>54</v>
      </c>
    </row>
    <row r="54" spans="1:14" ht="17" x14ac:dyDescent="0.2">
      <c r="A54" s="79"/>
      <c r="B54" s="81" t="s">
        <v>200</v>
      </c>
      <c r="C54" s="59" t="s">
        <v>1451</v>
      </c>
      <c r="D54" s="60">
        <v>3</v>
      </c>
      <c r="E54" s="156">
        <v>24.88</v>
      </c>
      <c r="F54" s="156">
        <f t="shared" si="0"/>
        <v>74.64</v>
      </c>
      <c r="G54" s="62">
        <v>5060154043600</v>
      </c>
      <c r="H54" s="60" t="s">
        <v>51</v>
      </c>
      <c r="I54" s="64">
        <v>115</v>
      </c>
      <c r="J54" s="64">
        <v>85</v>
      </c>
      <c r="K54" s="64">
        <v>33</v>
      </c>
      <c r="L54" s="61">
        <v>61</v>
      </c>
      <c r="M54" s="68">
        <v>2</v>
      </c>
      <c r="N54" s="64" t="s">
        <v>54</v>
      </c>
    </row>
    <row r="55" spans="1:14" ht="17" x14ac:dyDescent="0.2">
      <c r="A55" s="79"/>
      <c r="B55" s="81" t="s">
        <v>201</v>
      </c>
      <c r="C55" s="59" t="s">
        <v>1452</v>
      </c>
      <c r="D55" s="60">
        <v>3</v>
      </c>
      <c r="E55" s="156">
        <v>24.88</v>
      </c>
      <c r="F55" s="156">
        <f t="shared" si="0"/>
        <v>74.64</v>
      </c>
      <c r="G55" s="62">
        <v>5060154043631</v>
      </c>
      <c r="H55" s="60" t="s">
        <v>51</v>
      </c>
      <c r="I55" s="64">
        <v>115</v>
      </c>
      <c r="J55" s="64">
        <v>85</v>
      </c>
      <c r="K55" s="64">
        <v>33</v>
      </c>
      <c r="L55" s="61">
        <v>56</v>
      </c>
      <c r="M55" s="68">
        <v>2</v>
      </c>
      <c r="N55" s="64" t="s">
        <v>54</v>
      </c>
    </row>
    <row r="56" spans="1:14" ht="17" x14ac:dyDescent="0.2">
      <c r="A56" s="79"/>
      <c r="B56" s="81" t="s">
        <v>202</v>
      </c>
      <c r="C56" s="59" t="s">
        <v>1589</v>
      </c>
      <c r="D56" s="60">
        <v>3</v>
      </c>
      <c r="E56" s="156">
        <v>24.88</v>
      </c>
      <c r="F56" s="156">
        <f t="shared" si="0"/>
        <v>74.64</v>
      </c>
      <c r="G56" s="62">
        <v>5060154044010</v>
      </c>
      <c r="H56" s="60" t="s">
        <v>51</v>
      </c>
      <c r="I56" s="64">
        <v>115</v>
      </c>
      <c r="J56" s="64">
        <v>85</v>
      </c>
      <c r="K56" s="64">
        <v>33</v>
      </c>
      <c r="L56" s="61">
        <v>99</v>
      </c>
      <c r="M56" s="68">
        <v>2</v>
      </c>
      <c r="N56" s="64" t="s">
        <v>54</v>
      </c>
    </row>
    <row r="57" spans="1:14" ht="17" x14ac:dyDescent="0.2">
      <c r="A57" s="79"/>
      <c r="B57" s="81" t="s">
        <v>203</v>
      </c>
      <c r="C57" s="59" t="s">
        <v>1453</v>
      </c>
      <c r="D57" s="60">
        <v>3</v>
      </c>
      <c r="E57" s="156">
        <v>24.88</v>
      </c>
      <c r="F57" s="156">
        <f t="shared" si="0"/>
        <v>74.64</v>
      </c>
      <c r="G57" s="62">
        <v>5060154044201</v>
      </c>
      <c r="H57" s="60" t="s">
        <v>51</v>
      </c>
      <c r="I57" s="64">
        <v>115</v>
      </c>
      <c r="J57" s="64">
        <v>85</v>
      </c>
      <c r="K57" s="64">
        <v>33</v>
      </c>
      <c r="L57" s="61">
        <v>87</v>
      </c>
      <c r="M57" s="68">
        <v>2</v>
      </c>
      <c r="N57" s="64" t="s">
        <v>54</v>
      </c>
    </row>
    <row r="58" spans="1:14" ht="17" x14ac:dyDescent="0.2">
      <c r="A58" s="79"/>
      <c r="B58" s="81" t="s">
        <v>204</v>
      </c>
      <c r="C58" s="59" t="s">
        <v>1454</v>
      </c>
      <c r="D58" s="60">
        <v>3</v>
      </c>
      <c r="E58" s="156">
        <v>24.88</v>
      </c>
      <c r="F58" s="156">
        <f t="shared" si="0"/>
        <v>74.64</v>
      </c>
      <c r="G58" s="62">
        <v>5060154044621</v>
      </c>
      <c r="H58" s="60" t="s">
        <v>51</v>
      </c>
      <c r="I58" s="64">
        <v>115</v>
      </c>
      <c r="J58" s="64">
        <v>85</v>
      </c>
      <c r="K58" s="64">
        <v>33</v>
      </c>
      <c r="L58" s="61">
        <v>80</v>
      </c>
      <c r="M58" s="68">
        <v>2</v>
      </c>
      <c r="N58" s="64" t="s">
        <v>54</v>
      </c>
    </row>
    <row r="59" spans="1:14" ht="17" x14ac:dyDescent="0.2">
      <c r="A59" s="79"/>
      <c r="B59" s="81" t="s">
        <v>205</v>
      </c>
      <c r="C59" s="59" t="s">
        <v>1455</v>
      </c>
      <c r="D59" s="60">
        <v>3</v>
      </c>
      <c r="E59" s="156">
        <v>24.88</v>
      </c>
      <c r="F59" s="156">
        <f t="shared" si="0"/>
        <v>74.64</v>
      </c>
      <c r="G59" s="62">
        <v>5060154046359</v>
      </c>
      <c r="H59" s="60" t="s">
        <v>51</v>
      </c>
      <c r="I59" s="64">
        <v>115</v>
      </c>
      <c r="J59" s="64">
        <v>85</v>
      </c>
      <c r="K59" s="64">
        <v>33</v>
      </c>
      <c r="L59" s="61">
        <v>48</v>
      </c>
      <c r="M59" s="68">
        <v>2</v>
      </c>
      <c r="N59" s="64" t="s">
        <v>54</v>
      </c>
    </row>
    <row r="60" spans="1:14" ht="17" x14ac:dyDescent="0.2">
      <c r="A60" s="79"/>
      <c r="B60" s="81" t="s">
        <v>206</v>
      </c>
      <c r="C60" s="59" t="s">
        <v>1456</v>
      </c>
      <c r="D60" s="60">
        <v>3</v>
      </c>
      <c r="E60" s="156">
        <v>24.88</v>
      </c>
      <c r="F60" s="156">
        <f t="shared" si="0"/>
        <v>74.64</v>
      </c>
      <c r="G60" s="62">
        <v>5060154046458</v>
      </c>
      <c r="H60" s="60" t="s">
        <v>51</v>
      </c>
      <c r="I60" s="64">
        <v>115</v>
      </c>
      <c r="J60" s="64">
        <v>85</v>
      </c>
      <c r="K60" s="64">
        <v>33</v>
      </c>
      <c r="L60" s="61">
        <v>46</v>
      </c>
      <c r="M60" s="68">
        <v>2</v>
      </c>
      <c r="N60" s="64" t="s">
        <v>54</v>
      </c>
    </row>
    <row r="61" spans="1:14" ht="17" x14ac:dyDescent="0.2">
      <c r="A61" s="79"/>
      <c r="B61" s="81" t="s">
        <v>207</v>
      </c>
      <c r="C61" s="59" t="s">
        <v>1457</v>
      </c>
      <c r="D61" s="60">
        <v>3</v>
      </c>
      <c r="E61" s="156">
        <v>24.88</v>
      </c>
      <c r="F61" s="156">
        <f t="shared" si="0"/>
        <v>74.64</v>
      </c>
      <c r="G61" s="62">
        <v>5060154047738</v>
      </c>
      <c r="H61" s="60" t="s">
        <v>51</v>
      </c>
      <c r="I61" s="64">
        <v>115</v>
      </c>
      <c r="J61" s="64">
        <v>85</v>
      </c>
      <c r="K61" s="64">
        <v>33</v>
      </c>
      <c r="L61" s="61">
        <v>53</v>
      </c>
      <c r="M61" s="68">
        <v>2</v>
      </c>
      <c r="N61" s="64" t="s">
        <v>54</v>
      </c>
    </row>
    <row r="62" spans="1:14" ht="17" x14ac:dyDescent="0.2">
      <c r="A62" s="92" t="s">
        <v>1688</v>
      </c>
      <c r="B62" s="92" t="s">
        <v>799</v>
      </c>
      <c r="C62" s="94" t="s">
        <v>823</v>
      </c>
      <c r="D62" s="95">
        <v>3</v>
      </c>
      <c r="E62" s="165">
        <v>24.88</v>
      </c>
      <c r="F62" s="165">
        <f t="shared" si="0"/>
        <v>74.64</v>
      </c>
      <c r="G62" s="93">
        <v>5060154048520</v>
      </c>
      <c r="H62" s="95" t="s">
        <v>51</v>
      </c>
      <c r="I62" s="96">
        <v>115</v>
      </c>
      <c r="J62" s="96">
        <v>85</v>
      </c>
      <c r="K62" s="96">
        <v>33</v>
      </c>
      <c r="L62" s="101">
        <v>46</v>
      </c>
      <c r="M62" s="96">
        <v>2</v>
      </c>
      <c r="N62" s="96" t="s">
        <v>898</v>
      </c>
    </row>
    <row r="63" spans="1:14" ht="17" x14ac:dyDescent="0.2">
      <c r="A63" s="124" t="s">
        <v>1687</v>
      </c>
      <c r="B63" s="124" t="s">
        <v>800</v>
      </c>
      <c r="C63" s="126" t="s">
        <v>824</v>
      </c>
      <c r="D63" s="127">
        <v>3</v>
      </c>
      <c r="E63" s="163">
        <v>24.88</v>
      </c>
      <c r="F63" s="163" t="s">
        <v>1860</v>
      </c>
      <c r="G63" s="125">
        <v>5060154048599</v>
      </c>
      <c r="H63" s="127" t="s">
        <v>51</v>
      </c>
      <c r="I63" s="128">
        <v>115</v>
      </c>
      <c r="J63" s="128">
        <v>85</v>
      </c>
      <c r="K63" s="128">
        <v>33</v>
      </c>
      <c r="L63" s="131">
        <v>47</v>
      </c>
      <c r="M63" s="128">
        <v>2</v>
      </c>
      <c r="N63" s="128" t="s">
        <v>898</v>
      </c>
    </row>
    <row r="64" spans="1:14" ht="17" x14ac:dyDescent="0.2">
      <c r="A64" s="110" t="s">
        <v>1689</v>
      </c>
      <c r="B64" s="110" t="s">
        <v>801</v>
      </c>
      <c r="C64" s="112" t="s">
        <v>825</v>
      </c>
      <c r="D64" s="113">
        <v>3</v>
      </c>
      <c r="E64" s="164">
        <v>24.88</v>
      </c>
      <c r="F64" s="164">
        <f t="shared" si="0"/>
        <v>74.64</v>
      </c>
      <c r="G64" s="111">
        <v>5060154048667</v>
      </c>
      <c r="H64" s="113" t="s">
        <v>51</v>
      </c>
      <c r="I64" s="114">
        <v>115</v>
      </c>
      <c r="J64" s="114">
        <v>85</v>
      </c>
      <c r="K64" s="114">
        <v>33</v>
      </c>
      <c r="L64" s="117">
        <v>58</v>
      </c>
      <c r="M64" s="114">
        <v>2</v>
      </c>
      <c r="N64" s="114" t="s">
        <v>898</v>
      </c>
    </row>
    <row r="65" spans="1:14" ht="17" x14ac:dyDescent="0.2">
      <c r="A65" s="110" t="s">
        <v>1689</v>
      </c>
      <c r="B65" s="110" t="s">
        <v>802</v>
      </c>
      <c r="C65" s="112" t="s">
        <v>826</v>
      </c>
      <c r="D65" s="113">
        <v>3</v>
      </c>
      <c r="E65" s="164">
        <v>24.88</v>
      </c>
      <c r="F65" s="164">
        <f t="shared" si="0"/>
        <v>74.64</v>
      </c>
      <c r="G65" s="111">
        <v>5060154048735</v>
      </c>
      <c r="H65" s="113" t="s">
        <v>51</v>
      </c>
      <c r="I65" s="114">
        <v>115</v>
      </c>
      <c r="J65" s="114">
        <v>85</v>
      </c>
      <c r="K65" s="114">
        <v>33</v>
      </c>
      <c r="L65" s="117">
        <v>49</v>
      </c>
      <c r="M65" s="114">
        <v>2</v>
      </c>
      <c r="N65" s="114" t="s">
        <v>898</v>
      </c>
    </row>
    <row r="66" spans="1:14" ht="17" x14ac:dyDescent="0.2">
      <c r="A66" s="92" t="s">
        <v>1688</v>
      </c>
      <c r="B66" s="92" t="s">
        <v>803</v>
      </c>
      <c r="C66" s="94" t="s">
        <v>827</v>
      </c>
      <c r="D66" s="95">
        <v>3</v>
      </c>
      <c r="E66" s="165">
        <v>24.88</v>
      </c>
      <c r="F66" s="165">
        <f t="shared" si="0"/>
        <v>74.64</v>
      </c>
      <c r="G66" s="93">
        <v>5060154048803</v>
      </c>
      <c r="H66" s="95" t="s">
        <v>51</v>
      </c>
      <c r="I66" s="96">
        <v>115</v>
      </c>
      <c r="J66" s="96">
        <v>85</v>
      </c>
      <c r="K66" s="96">
        <v>33</v>
      </c>
      <c r="L66" s="103">
        <v>83</v>
      </c>
      <c r="M66" s="96">
        <v>2</v>
      </c>
      <c r="N66" s="96" t="s">
        <v>898</v>
      </c>
    </row>
    <row r="67" spans="1:14" ht="17" x14ac:dyDescent="0.2">
      <c r="A67" s="110" t="s">
        <v>1689</v>
      </c>
      <c r="B67" s="110" t="s">
        <v>804</v>
      </c>
      <c r="C67" s="112" t="s">
        <v>828</v>
      </c>
      <c r="D67" s="113">
        <v>3</v>
      </c>
      <c r="E67" s="164">
        <v>24.88</v>
      </c>
      <c r="F67" s="164">
        <f t="shared" ref="F67:F130" si="1">E67*D67</f>
        <v>74.64</v>
      </c>
      <c r="G67" s="111">
        <v>5060154048872</v>
      </c>
      <c r="H67" s="113" t="s">
        <v>51</v>
      </c>
      <c r="I67" s="114">
        <v>115</v>
      </c>
      <c r="J67" s="114">
        <v>85</v>
      </c>
      <c r="K67" s="114">
        <v>33</v>
      </c>
      <c r="L67" s="117">
        <v>48</v>
      </c>
      <c r="M67" s="114">
        <v>2</v>
      </c>
      <c r="N67" s="114" t="s">
        <v>898</v>
      </c>
    </row>
    <row r="68" spans="1:14" ht="17" x14ac:dyDescent="0.2">
      <c r="A68" s="137" t="s">
        <v>1690</v>
      </c>
      <c r="B68" s="137" t="s">
        <v>805</v>
      </c>
      <c r="C68" s="139" t="s">
        <v>829</v>
      </c>
      <c r="D68" s="140">
        <v>3</v>
      </c>
      <c r="E68" s="166">
        <v>24.88</v>
      </c>
      <c r="F68" s="166" t="s">
        <v>1860</v>
      </c>
      <c r="G68" s="138">
        <v>5060154048940</v>
      </c>
      <c r="H68" s="140" t="s">
        <v>51</v>
      </c>
      <c r="I68" s="141">
        <v>115</v>
      </c>
      <c r="J68" s="141">
        <v>85</v>
      </c>
      <c r="K68" s="145">
        <v>33</v>
      </c>
      <c r="L68" s="146">
        <v>54</v>
      </c>
      <c r="M68" s="141">
        <v>2</v>
      </c>
      <c r="N68" s="141" t="s">
        <v>898</v>
      </c>
    </row>
    <row r="69" spans="1:14" ht="17" x14ac:dyDescent="0.2">
      <c r="A69" s="124" t="s">
        <v>1687</v>
      </c>
      <c r="B69" s="124" t="s">
        <v>806</v>
      </c>
      <c r="C69" s="126" t="s">
        <v>830</v>
      </c>
      <c r="D69" s="127">
        <v>3</v>
      </c>
      <c r="E69" s="163">
        <v>24.88</v>
      </c>
      <c r="F69" s="163" t="s">
        <v>1860</v>
      </c>
      <c r="G69" s="125">
        <v>5060154049015</v>
      </c>
      <c r="H69" s="127" t="s">
        <v>51</v>
      </c>
      <c r="I69" s="128">
        <v>115</v>
      </c>
      <c r="J69" s="128">
        <v>85</v>
      </c>
      <c r="K69" s="133">
        <v>33</v>
      </c>
      <c r="L69" s="131">
        <v>54</v>
      </c>
      <c r="M69" s="128">
        <v>2</v>
      </c>
      <c r="N69" s="128" t="s">
        <v>898</v>
      </c>
    </row>
    <row r="70" spans="1:14" ht="17" x14ac:dyDescent="0.2">
      <c r="A70" s="92" t="s">
        <v>1688</v>
      </c>
      <c r="B70" s="92" t="s">
        <v>807</v>
      </c>
      <c r="C70" s="94" t="s">
        <v>831</v>
      </c>
      <c r="D70" s="95">
        <v>3</v>
      </c>
      <c r="E70" s="165">
        <v>24.88</v>
      </c>
      <c r="F70" s="165">
        <f t="shared" si="1"/>
        <v>74.64</v>
      </c>
      <c r="G70" s="93">
        <v>5060154049084</v>
      </c>
      <c r="H70" s="95" t="s">
        <v>51</v>
      </c>
      <c r="I70" s="96">
        <v>115</v>
      </c>
      <c r="J70" s="96">
        <v>85</v>
      </c>
      <c r="K70" s="104">
        <v>33</v>
      </c>
      <c r="L70" s="101">
        <v>49</v>
      </c>
      <c r="M70" s="96">
        <v>2</v>
      </c>
      <c r="N70" s="96" t="s">
        <v>898</v>
      </c>
    </row>
    <row r="71" spans="1:14" ht="17" x14ac:dyDescent="0.2">
      <c r="A71" s="92" t="s">
        <v>1688</v>
      </c>
      <c r="B71" s="92" t="s">
        <v>808</v>
      </c>
      <c r="C71" s="94" t="s">
        <v>832</v>
      </c>
      <c r="D71" s="95">
        <v>3</v>
      </c>
      <c r="E71" s="165">
        <v>24.88</v>
      </c>
      <c r="F71" s="165">
        <f t="shared" si="1"/>
        <v>74.64</v>
      </c>
      <c r="G71" s="93">
        <v>5060154049152</v>
      </c>
      <c r="H71" s="95" t="s">
        <v>51</v>
      </c>
      <c r="I71" s="96">
        <v>115</v>
      </c>
      <c r="J71" s="96">
        <v>85</v>
      </c>
      <c r="K71" s="104">
        <v>33</v>
      </c>
      <c r="L71" s="101">
        <v>77</v>
      </c>
      <c r="M71" s="96">
        <v>2</v>
      </c>
      <c r="N71" s="96" t="s">
        <v>898</v>
      </c>
    </row>
    <row r="72" spans="1:14" ht="17" x14ac:dyDescent="0.2">
      <c r="A72" s="124" t="s">
        <v>1687</v>
      </c>
      <c r="B72" s="124" t="s">
        <v>809</v>
      </c>
      <c r="C72" s="126" t="s">
        <v>833</v>
      </c>
      <c r="D72" s="127">
        <v>3</v>
      </c>
      <c r="E72" s="163">
        <v>24.88</v>
      </c>
      <c r="F72" s="163" t="s">
        <v>1860</v>
      </c>
      <c r="G72" s="125">
        <v>5060154049220</v>
      </c>
      <c r="H72" s="127" t="s">
        <v>51</v>
      </c>
      <c r="I72" s="128">
        <v>115</v>
      </c>
      <c r="J72" s="128">
        <v>85</v>
      </c>
      <c r="K72" s="133">
        <v>33</v>
      </c>
      <c r="L72" s="131">
        <v>52</v>
      </c>
      <c r="M72" s="128">
        <v>2</v>
      </c>
      <c r="N72" s="128" t="s">
        <v>898</v>
      </c>
    </row>
    <row r="73" spans="1:14" ht="17" x14ac:dyDescent="0.2">
      <c r="A73" s="92" t="s">
        <v>1688</v>
      </c>
      <c r="B73" s="92" t="s">
        <v>810</v>
      </c>
      <c r="C73" s="94" t="s">
        <v>834</v>
      </c>
      <c r="D73" s="95">
        <v>3</v>
      </c>
      <c r="E73" s="165">
        <v>24.88</v>
      </c>
      <c r="F73" s="165">
        <f t="shared" si="1"/>
        <v>74.64</v>
      </c>
      <c r="G73" s="93">
        <v>5060154049299</v>
      </c>
      <c r="H73" s="95" t="s">
        <v>51</v>
      </c>
      <c r="I73" s="96">
        <v>115</v>
      </c>
      <c r="J73" s="96">
        <v>85</v>
      </c>
      <c r="K73" s="104">
        <v>33</v>
      </c>
      <c r="L73" s="101">
        <v>72</v>
      </c>
      <c r="M73" s="96">
        <v>2</v>
      </c>
      <c r="N73" s="96" t="s">
        <v>898</v>
      </c>
    </row>
    <row r="74" spans="1:14" ht="17" x14ac:dyDescent="0.2">
      <c r="A74" s="92" t="s">
        <v>1688</v>
      </c>
      <c r="B74" s="92" t="s">
        <v>811</v>
      </c>
      <c r="C74" s="94" t="s">
        <v>835</v>
      </c>
      <c r="D74" s="95">
        <v>3</v>
      </c>
      <c r="E74" s="165">
        <v>24.88</v>
      </c>
      <c r="F74" s="165">
        <f t="shared" si="1"/>
        <v>74.64</v>
      </c>
      <c r="G74" s="93">
        <v>5060154049367</v>
      </c>
      <c r="H74" s="95" t="s">
        <v>51</v>
      </c>
      <c r="I74" s="96">
        <v>115</v>
      </c>
      <c r="J74" s="96">
        <v>85</v>
      </c>
      <c r="K74" s="104">
        <v>33</v>
      </c>
      <c r="L74" s="101">
        <v>72</v>
      </c>
      <c r="M74" s="96">
        <v>2</v>
      </c>
      <c r="N74" s="96" t="s">
        <v>898</v>
      </c>
    </row>
    <row r="75" spans="1:14" ht="17" x14ac:dyDescent="0.2">
      <c r="A75" s="110" t="s">
        <v>1689</v>
      </c>
      <c r="B75" s="110" t="s">
        <v>812</v>
      </c>
      <c r="C75" s="112" t="s">
        <v>836</v>
      </c>
      <c r="D75" s="113">
        <v>3</v>
      </c>
      <c r="E75" s="164">
        <v>24.88</v>
      </c>
      <c r="F75" s="164">
        <f t="shared" si="1"/>
        <v>74.64</v>
      </c>
      <c r="G75" s="111">
        <v>5060154049435</v>
      </c>
      <c r="H75" s="113" t="s">
        <v>51</v>
      </c>
      <c r="I75" s="114">
        <v>115</v>
      </c>
      <c r="J75" s="114">
        <v>85</v>
      </c>
      <c r="K75" s="114">
        <v>33</v>
      </c>
      <c r="L75" s="117">
        <v>50</v>
      </c>
      <c r="M75" s="114">
        <v>2</v>
      </c>
      <c r="N75" s="114" t="s">
        <v>898</v>
      </c>
    </row>
    <row r="76" spans="1:14" ht="17" x14ac:dyDescent="0.2">
      <c r="A76" s="137" t="s">
        <v>1690</v>
      </c>
      <c r="B76" s="137" t="s">
        <v>813</v>
      </c>
      <c r="C76" s="147" t="s">
        <v>837</v>
      </c>
      <c r="D76" s="140">
        <v>3</v>
      </c>
      <c r="E76" s="166">
        <v>24.88</v>
      </c>
      <c r="F76" s="166" t="s">
        <v>1860</v>
      </c>
      <c r="G76" s="148">
        <v>5060154049503</v>
      </c>
      <c r="H76" s="140" t="s">
        <v>51</v>
      </c>
      <c r="I76" s="141">
        <v>115</v>
      </c>
      <c r="J76" s="141">
        <v>85</v>
      </c>
      <c r="K76" s="141">
        <v>33</v>
      </c>
      <c r="L76" s="146">
        <v>45</v>
      </c>
      <c r="M76" s="141">
        <v>2</v>
      </c>
      <c r="N76" s="141" t="s">
        <v>898</v>
      </c>
    </row>
    <row r="77" spans="1:14" ht="17" x14ac:dyDescent="0.2">
      <c r="A77" s="92" t="s">
        <v>1688</v>
      </c>
      <c r="B77" s="92" t="s">
        <v>814</v>
      </c>
      <c r="C77" s="94" t="s">
        <v>838</v>
      </c>
      <c r="D77" s="95">
        <v>3</v>
      </c>
      <c r="E77" s="165">
        <v>24.88</v>
      </c>
      <c r="F77" s="165">
        <f t="shared" si="1"/>
        <v>74.64</v>
      </c>
      <c r="G77" s="93">
        <v>5060154049572</v>
      </c>
      <c r="H77" s="95" t="s">
        <v>51</v>
      </c>
      <c r="I77" s="96">
        <v>115</v>
      </c>
      <c r="J77" s="96">
        <v>85</v>
      </c>
      <c r="K77" s="96">
        <v>33</v>
      </c>
      <c r="L77" s="101">
        <v>48</v>
      </c>
      <c r="M77" s="96">
        <v>2</v>
      </c>
      <c r="N77" s="96" t="s">
        <v>898</v>
      </c>
    </row>
    <row r="78" spans="1:14" ht="17" x14ac:dyDescent="0.2">
      <c r="A78" s="110" t="s">
        <v>1689</v>
      </c>
      <c r="B78" s="110" t="s">
        <v>815</v>
      </c>
      <c r="C78" s="112" t="s">
        <v>839</v>
      </c>
      <c r="D78" s="113">
        <v>3</v>
      </c>
      <c r="E78" s="164">
        <v>24.88</v>
      </c>
      <c r="F78" s="164">
        <f t="shared" si="1"/>
        <v>74.64</v>
      </c>
      <c r="G78" s="111">
        <v>5060154049640</v>
      </c>
      <c r="H78" s="113" t="s">
        <v>51</v>
      </c>
      <c r="I78" s="114">
        <v>115</v>
      </c>
      <c r="J78" s="114">
        <v>85</v>
      </c>
      <c r="K78" s="114">
        <v>33</v>
      </c>
      <c r="L78" s="117">
        <v>48</v>
      </c>
      <c r="M78" s="114">
        <v>2</v>
      </c>
      <c r="N78" s="114" t="s">
        <v>898</v>
      </c>
    </row>
    <row r="79" spans="1:14" ht="17" x14ac:dyDescent="0.2">
      <c r="A79" s="124" t="s">
        <v>1687</v>
      </c>
      <c r="B79" s="124" t="s">
        <v>816</v>
      </c>
      <c r="C79" s="126" t="s">
        <v>840</v>
      </c>
      <c r="D79" s="127">
        <v>3</v>
      </c>
      <c r="E79" s="163">
        <v>24.88</v>
      </c>
      <c r="F79" s="163" t="s">
        <v>1860</v>
      </c>
      <c r="G79" s="125">
        <v>5060937764579</v>
      </c>
      <c r="H79" s="127" t="s">
        <v>51</v>
      </c>
      <c r="I79" s="128">
        <v>115</v>
      </c>
      <c r="J79" s="128">
        <v>85</v>
      </c>
      <c r="K79" s="128">
        <v>33</v>
      </c>
      <c r="L79" s="131">
        <v>50</v>
      </c>
      <c r="M79" s="128">
        <v>2</v>
      </c>
      <c r="N79" s="128" t="s">
        <v>898</v>
      </c>
    </row>
    <row r="80" spans="1:14" ht="17" x14ac:dyDescent="0.2">
      <c r="A80" s="124" t="s">
        <v>1687</v>
      </c>
      <c r="B80" s="124" t="s">
        <v>817</v>
      </c>
      <c r="C80" s="126" t="s">
        <v>841</v>
      </c>
      <c r="D80" s="127">
        <v>3</v>
      </c>
      <c r="E80" s="163">
        <v>24.88</v>
      </c>
      <c r="F80" s="163" t="s">
        <v>1860</v>
      </c>
      <c r="G80" s="125">
        <v>5060937764630</v>
      </c>
      <c r="H80" s="127" t="s">
        <v>51</v>
      </c>
      <c r="I80" s="128">
        <v>115</v>
      </c>
      <c r="J80" s="128">
        <v>85</v>
      </c>
      <c r="K80" s="128">
        <v>33</v>
      </c>
      <c r="L80" s="131">
        <v>78</v>
      </c>
      <c r="M80" s="128">
        <v>2</v>
      </c>
      <c r="N80" s="128" t="s">
        <v>898</v>
      </c>
    </row>
    <row r="81" spans="1:14" ht="17" x14ac:dyDescent="0.2">
      <c r="A81" s="137" t="s">
        <v>1690</v>
      </c>
      <c r="B81" s="137" t="s">
        <v>818</v>
      </c>
      <c r="C81" s="139" t="s">
        <v>842</v>
      </c>
      <c r="D81" s="140">
        <v>3</v>
      </c>
      <c r="E81" s="166">
        <v>24.88</v>
      </c>
      <c r="F81" s="166" t="s">
        <v>1860</v>
      </c>
      <c r="G81" s="138">
        <v>5060937764739</v>
      </c>
      <c r="H81" s="140" t="s">
        <v>51</v>
      </c>
      <c r="I81" s="141">
        <v>115</v>
      </c>
      <c r="J81" s="141">
        <v>85</v>
      </c>
      <c r="K81" s="141">
        <v>33</v>
      </c>
      <c r="L81" s="146">
        <v>60</v>
      </c>
      <c r="M81" s="141">
        <v>2</v>
      </c>
      <c r="N81" s="141" t="s">
        <v>898</v>
      </c>
    </row>
    <row r="82" spans="1:14" ht="17" x14ac:dyDescent="0.2">
      <c r="A82" s="110" t="s">
        <v>1689</v>
      </c>
      <c r="B82" s="110" t="s">
        <v>819</v>
      </c>
      <c r="C82" s="112" t="s">
        <v>843</v>
      </c>
      <c r="D82" s="113">
        <v>3</v>
      </c>
      <c r="E82" s="164">
        <v>24.88</v>
      </c>
      <c r="F82" s="164">
        <f t="shared" si="1"/>
        <v>74.64</v>
      </c>
      <c r="G82" s="111">
        <v>5060937764760</v>
      </c>
      <c r="H82" s="113" t="s">
        <v>51</v>
      </c>
      <c r="I82" s="114">
        <v>115</v>
      </c>
      <c r="J82" s="114">
        <v>85</v>
      </c>
      <c r="K82" s="114">
        <v>33</v>
      </c>
      <c r="L82" s="117">
        <v>50</v>
      </c>
      <c r="M82" s="114">
        <v>2</v>
      </c>
      <c r="N82" s="114" t="s">
        <v>898</v>
      </c>
    </row>
    <row r="83" spans="1:14" ht="17" x14ac:dyDescent="0.2">
      <c r="A83" s="124" t="s">
        <v>1687</v>
      </c>
      <c r="B83" s="124" t="s">
        <v>820</v>
      </c>
      <c r="C83" s="126" t="s">
        <v>844</v>
      </c>
      <c r="D83" s="127">
        <v>3</v>
      </c>
      <c r="E83" s="163">
        <v>24.88</v>
      </c>
      <c r="F83" s="163" t="s">
        <v>1860</v>
      </c>
      <c r="G83" s="125">
        <v>5060937765088</v>
      </c>
      <c r="H83" s="127" t="s">
        <v>51</v>
      </c>
      <c r="I83" s="128">
        <v>115</v>
      </c>
      <c r="J83" s="128">
        <v>85</v>
      </c>
      <c r="K83" s="128">
        <v>33</v>
      </c>
      <c r="L83" s="131">
        <v>50</v>
      </c>
      <c r="M83" s="128">
        <v>2</v>
      </c>
      <c r="N83" s="128" t="s">
        <v>898</v>
      </c>
    </row>
    <row r="84" spans="1:14" ht="17" x14ac:dyDescent="0.2">
      <c r="A84" s="137" t="s">
        <v>1690</v>
      </c>
      <c r="B84" s="137" t="s">
        <v>821</v>
      </c>
      <c r="C84" s="139" t="s">
        <v>845</v>
      </c>
      <c r="D84" s="140">
        <v>3</v>
      </c>
      <c r="E84" s="166">
        <v>24.88</v>
      </c>
      <c r="F84" s="166" t="s">
        <v>1860</v>
      </c>
      <c r="G84" s="138">
        <v>5060937764890</v>
      </c>
      <c r="H84" s="140" t="s">
        <v>51</v>
      </c>
      <c r="I84" s="141">
        <v>115</v>
      </c>
      <c r="J84" s="141">
        <v>85</v>
      </c>
      <c r="K84" s="141">
        <v>33</v>
      </c>
      <c r="L84" s="146">
        <v>55</v>
      </c>
      <c r="M84" s="141">
        <v>2</v>
      </c>
      <c r="N84" s="141" t="s">
        <v>898</v>
      </c>
    </row>
    <row r="85" spans="1:14" ht="17" x14ac:dyDescent="0.2">
      <c r="A85" s="137" t="s">
        <v>1690</v>
      </c>
      <c r="B85" s="137" t="s">
        <v>822</v>
      </c>
      <c r="C85" s="139" t="s">
        <v>846</v>
      </c>
      <c r="D85" s="140">
        <v>3</v>
      </c>
      <c r="E85" s="166">
        <v>24.88</v>
      </c>
      <c r="F85" s="166" t="s">
        <v>1860</v>
      </c>
      <c r="G85" s="138">
        <v>5060937765002</v>
      </c>
      <c r="H85" s="140" t="s">
        <v>51</v>
      </c>
      <c r="I85" s="141">
        <v>115</v>
      </c>
      <c r="J85" s="141">
        <v>85</v>
      </c>
      <c r="K85" s="141">
        <v>33</v>
      </c>
      <c r="L85" s="146">
        <v>73</v>
      </c>
      <c r="M85" s="141">
        <v>2</v>
      </c>
      <c r="N85" s="141" t="s">
        <v>898</v>
      </c>
    </row>
    <row r="86" spans="1:14" ht="17" x14ac:dyDescent="0.2">
      <c r="A86" s="137" t="s">
        <v>1690</v>
      </c>
      <c r="B86" s="137" t="s">
        <v>1645</v>
      </c>
      <c r="C86" s="139" t="s">
        <v>1643</v>
      </c>
      <c r="D86" s="140">
        <v>3</v>
      </c>
      <c r="E86" s="166">
        <v>24.88</v>
      </c>
      <c r="F86" s="166" t="s">
        <v>1860</v>
      </c>
      <c r="G86" s="138">
        <v>5060937765255</v>
      </c>
      <c r="H86" s="140" t="s">
        <v>51</v>
      </c>
      <c r="I86" s="150">
        <v>115</v>
      </c>
      <c r="J86" s="150">
        <v>85</v>
      </c>
      <c r="K86" s="150">
        <v>33</v>
      </c>
      <c r="L86" s="146"/>
      <c r="M86" s="141">
        <v>2</v>
      </c>
      <c r="N86" s="141" t="s">
        <v>898</v>
      </c>
    </row>
    <row r="87" spans="1:14" ht="17" x14ac:dyDescent="0.2">
      <c r="A87" s="137" t="s">
        <v>1690</v>
      </c>
      <c r="B87" s="137" t="s">
        <v>1651</v>
      </c>
      <c r="C87" s="139" t="s">
        <v>1654</v>
      </c>
      <c r="D87" s="140">
        <v>3</v>
      </c>
      <c r="E87" s="166">
        <v>24.88</v>
      </c>
      <c r="F87" s="166" t="s">
        <v>1860</v>
      </c>
      <c r="G87" s="138">
        <v>5060154049961</v>
      </c>
      <c r="H87" s="140" t="s">
        <v>51</v>
      </c>
      <c r="I87" s="150">
        <v>115</v>
      </c>
      <c r="J87" s="150">
        <v>85</v>
      </c>
      <c r="K87" s="150">
        <v>33</v>
      </c>
      <c r="L87" s="146"/>
      <c r="M87" s="141">
        <v>2</v>
      </c>
      <c r="N87" s="141" t="s">
        <v>898</v>
      </c>
    </row>
    <row r="88" spans="1:14" ht="17" x14ac:dyDescent="0.2">
      <c r="A88" s="79"/>
      <c r="B88" s="81" t="s">
        <v>208</v>
      </c>
      <c r="C88" s="59" t="s">
        <v>1458</v>
      </c>
      <c r="D88" s="60">
        <v>3</v>
      </c>
      <c r="E88" s="156">
        <v>33</v>
      </c>
      <c r="F88" s="156">
        <f t="shared" si="1"/>
        <v>99</v>
      </c>
      <c r="G88" s="62">
        <v>5060154041668</v>
      </c>
      <c r="H88" s="60" t="s">
        <v>51</v>
      </c>
      <c r="I88" s="64">
        <v>115</v>
      </c>
      <c r="J88" s="64">
        <v>85</v>
      </c>
      <c r="K88" s="64">
        <v>33</v>
      </c>
      <c r="L88" s="61">
        <v>52</v>
      </c>
      <c r="M88" s="68">
        <v>3</v>
      </c>
      <c r="N88" s="64" t="s">
        <v>54</v>
      </c>
    </row>
    <row r="89" spans="1:14" ht="17" x14ac:dyDescent="0.2">
      <c r="A89" s="79"/>
      <c r="B89" s="81" t="s">
        <v>209</v>
      </c>
      <c r="C89" s="59" t="s">
        <v>1459</v>
      </c>
      <c r="D89" s="60">
        <v>3</v>
      </c>
      <c r="E89" s="156">
        <v>33</v>
      </c>
      <c r="F89" s="156">
        <f t="shared" si="1"/>
        <v>99</v>
      </c>
      <c r="G89" s="62">
        <v>5060154041699</v>
      </c>
      <c r="H89" s="60" t="s">
        <v>51</v>
      </c>
      <c r="I89" s="64">
        <v>115</v>
      </c>
      <c r="J89" s="64">
        <v>85</v>
      </c>
      <c r="K89" s="64">
        <v>33</v>
      </c>
      <c r="L89" s="61">
        <v>46</v>
      </c>
      <c r="M89" s="68">
        <v>3</v>
      </c>
      <c r="N89" s="64" t="s">
        <v>54</v>
      </c>
    </row>
    <row r="90" spans="1:14" ht="17" x14ac:dyDescent="0.2">
      <c r="A90" s="79"/>
      <c r="B90" s="81" t="s">
        <v>210</v>
      </c>
      <c r="C90" s="59" t="s">
        <v>1460</v>
      </c>
      <c r="D90" s="60">
        <v>3</v>
      </c>
      <c r="E90" s="156">
        <v>33</v>
      </c>
      <c r="F90" s="156">
        <f t="shared" si="1"/>
        <v>99</v>
      </c>
      <c r="G90" s="62">
        <v>5060154041729</v>
      </c>
      <c r="H90" s="60" t="s">
        <v>51</v>
      </c>
      <c r="I90" s="64">
        <v>115</v>
      </c>
      <c r="J90" s="64">
        <v>85</v>
      </c>
      <c r="K90" s="64">
        <v>33</v>
      </c>
      <c r="L90" s="61">
        <v>43</v>
      </c>
      <c r="M90" s="68">
        <v>3</v>
      </c>
      <c r="N90" s="64" t="s">
        <v>54</v>
      </c>
    </row>
    <row r="91" spans="1:14" ht="17" x14ac:dyDescent="0.2">
      <c r="A91" s="79"/>
      <c r="B91" s="81" t="s">
        <v>211</v>
      </c>
      <c r="C91" s="59" t="s">
        <v>1461</v>
      </c>
      <c r="D91" s="60">
        <v>3</v>
      </c>
      <c r="E91" s="156">
        <v>33</v>
      </c>
      <c r="F91" s="156">
        <f t="shared" si="1"/>
        <v>99</v>
      </c>
      <c r="G91" s="62">
        <v>5060154041750</v>
      </c>
      <c r="H91" s="60" t="s">
        <v>51</v>
      </c>
      <c r="I91" s="64">
        <v>115</v>
      </c>
      <c r="J91" s="64">
        <v>85</v>
      </c>
      <c r="K91" s="64">
        <v>33</v>
      </c>
      <c r="L91" s="61">
        <v>62</v>
      </c>
      <c r="M91" s="68">
        <v>3</v>
      </c>
      <c r="N91" s="64" t="s">
        <v>54</v>
      </c>
    </row>
    <row r="92" spans="1:14" ht="17" x14ac:dyDescent="0.2">
      <c r="A92" s="79"/>
      <c r="B92" s="81" t="s">
        <v>212</v>
      </c>
      <c r="C92" s="59" t="s">
        <v>1462</v>
      </c>
      <c r="D92" s="60">
        <v>3</v>
      </c>
      <c r="E92" s="156">
        <v>33</v>
      </c>
      <c r="F92" s="156">
        <f t="shared" si="1"/>
        <v>99</v>
      </c>
      <c r="G92" s="62">
        <v>5060154041781</v>
      </c>
      <c r="H92" s="60" t="s">
        <v>51</v>
      </c>
      <c r="I92" s="64">
        <v>115</v>
      </c>
      <c r="J92" s="64">
        <v>85</v>
      </c>
      <c r="K92" s="64">
        <v>33</v>
      </c>
      <c r="L92" s="61">
        <v>82</v>
      </c>
      <c r="M92" s="68">
        <v>3</v>
      </c>
      <c r="N92" s="64" t="s">
        <v>54</v>
      </c>
    </row>
    <row r="93" spans="1:14" ht="17" x14ac:dyDescent="0.2">
      <c r="A93" s="80"/>
      <c r="B93" s="81" t="s">
        <v>213</v>
      </c>
      <c r="C93" s="59" t="s">
        <v>1590</v>
      </c>
      <c r="D93" s="86">
        <v>3</v>
      </c>
      <c r="E93" s="159">
        <v>33</v>
      </c>
      <c r="F93" s="156">
        <f t="shared" si="1"/>
        <v>99</v>
      </c>
      <c r="G93" s="74">
        <v>5060154043464</v>
      </c>
      <c r="H93" s="69" t="s">
        <v>51</v>
      </c>
      <c r="I93" s="64">
        <v>115</v>
      </c>
      <c r="J93" s="64">
        <v>85</v>
      </c>
      <c r="K93" s="64">
        <v>33</v>
      </c>
      <c r="L93" s="61">
        <v>109</v>
      </c>
      <c r="M93" s="68">
        <v>3</v>
      </c>
      <c r="N93" s="64" t="s">
        <v>899</v>
      </c>
    </row>
    <row r="94" spans="1:14" ht="17" x14ac:dyDescent="0.2">
      <c r="A94" s="80"/>
      <c r="B94" s="81" t="s">
        <v>214</v>
      </c>
      <c r="C94" s="59" t="s">
        <v>1591</v>
      </c>
      <c r="D94" s="86">
        <v>3</v>
      </c>
      <c r="E94" s="159">
        <v>33</v>
      </c>
      <c r="F94" s="156">
        <f t="shared" si="1"/>
        <v>99</v>
      </c>
      <c r="G94" s="74">
        <v>5060154043204</v>
      </c>
      <c r="H94" s="69" t="s">
        <v>51</v>
      </c>
      <c r="I94" s="64">
        <v>115</v>
      </c>
      <c r="J94" s="64">
        <v>85</v>
      </c>
      <c r="K94" s="64">
        <v>33</v>
      </c>
      <c r="L94" s="61">
        <v>120</v>
      </c>
      <c r="M94" s="68">
        <v>3</v>
      </c>
      <c r="N94" s="64" t="s">
        <v>54</v>
      </c>
    </row>
    <row r="95" spans="1:14" ht="17" x14ac:dyDescent="0.2">
      <c r="A95" s="79"/>
      <c r="B95" s="81" t="s">
        <v>215</v>
      </c>
      <c r="C95" s="59" t="s">
        <v>1463</v>
      </c>
      <c r="D95" s="65">
        <v>3</v>
      </c>
      <c r="E95" s="159">
        <v>33</v>
      </c>
      <c r="F95" s="156">
        <f t="shared" si="1"/>
        <v>99</v>
      </c>
      <c r="G95" s="74">
        <v>5060154043891</v>
      </c>
      <c r="H95" s="60" t="s">
        <v>51</v>
      </c>
      <c r="I95" s="64">
        <v>115</v>
      </c>
      <c r="J95" s="64">
        <v>85</v>
      </c>
      <c r="K95" s="64">
        <v>33</v>
      </c>
      <c r="L95" s="61">
        <v>48</v>
      </c>
      <c r="M95" s="68">
        <v>3</v>
      </c>
      <c r="N95" s="64" t="s">
        <v>54</v>
      </c>
    </row>
    <row r="96" spans="1:14" ht="17" x14ac:dyDescent="0.2">
      <c r="A96" s="79"/>
      <c r="B96" s="81" t="s">
        <v>216</v>
      </c>
      <c r="C96" s="59" t="s">
        <v>1464</v>
      </c>
      <c r="D96" s="65">
        <v>3</v>
      </c>
      <c r="E96" s="159">
        <v>33</v>
      </c>
      <c r="F96" s="156">
        <f t="shared" si="1"/>
        <v>99</v>
      </c>
      <c r="G96" s="74">
        <v>5060154044072</v>
      </c>
      <c r="H96" s="60" t="s">
        <v>51</v>
      </c>
      <c r="I96" s="64">
        <v>115</v>
      </c>
      <c r="J96" s="64">
        <v>85</v>
      </c>
      <c r="K96" s="64">
        <v>33</v>
      </c>
      <c r="L96" s="61">
        <v>51</v>
      </c>
      <c r="M96" s="68">
        <v>3</v>
      </c>
      <c r="N96" s="64" t="s">
        <v>54</v>
      </c>
    </row>
    <row r="97" spans="1:14" ht="17" x14ac:dyDescent="0.2">
      <c r="A97" s="79"/>
      <c r="B97" s="81" t="s">
        <v>217</v>
      </c>
      <c r="C97" s="59" t="s">
        <v>1465</v>
      </c>
      <c r="D97" s="65">
        <v>3</v>
      </c>
      <c r="E97" s="159">
        <v>33</v>
      </c>
      <c r="F97" s="156">
        <f t="shared" si="1"/>
        <v>99</v>
      </c>
      <c r="G97" s="74">
        <v>5060154044331</v>
      </c>
      <c r="H97" s="60" t="s">
        <v>51</v>
      </c>
      <c r="I97" s="64">
        <v>115</v>
      </c>
      <c r="J97" s="64">
        <v>85</v>
      </c>
      <c r="K97" s="64">
        <v>33</v>
      </c>
      <c r="L97" s="61">
        <v>49</v>
      </c>
      <c r="M97" s="68">
        <v>3</v>
      </c>
      <c r="N97" s="64" t="s">
        <v>54</v>
      </c>
    </row>
    <row r="98" spans="1:14" ht="17" x14ac:dyDescent="0.2">
      <c r="A98" s="79"/>
      <c r="B98" s="81" t="s">
        <v>218</v>
      </c>
      <c r="C98" s="59" t="s">
        <v>1466</v>
      </c>
      <c r="D98" s="65">
        <v>3</v>
      </c>
      <c r="E98" s="159">
        <v>33</v>
      </c>
      <c r="F98" s="156">
        <f t="shared" si="1"/>
        <v>99</v>
      </c>
      <c r="G98" s="74">
        <v>5060154044362</v>
      </c>
      <c r="H98" s="60" t="s">
        <v>51</v>
      </c>
      <c r="I98" s="64">
        <v>115</v>
      </c>
      <c r="J98" s="64">
        <v>85</v>
      </c>
      <c r="K98" s="64">
        <v>33</v>
      </c>
      <c r="L98" s="61">
        <v>48</v>
      </c>
      <c r="M98" s="68">
        <v>3</v>
      </c>
      <c r="N98" s="64" t="s">
        <v>54</v>
      </c>
    </row>
    <row r="99" spans="1:14" ht="17" x14ac:dyDescent="0.2">
      <c r="A99" s="79"/>
      <c r="B99" s="81" t="s">
        <v>219</v>
      </c>
      <c r="C99" s="59" t="s">
        <v>1467</v>
      </c>
      <c r="D99" s="65">
        <v>3</v>
      </c>
      <c r="E99" s="159">
        <v>33</v>
      </c>
      <c r="F99" s="156">
        <f t="shared" si="1"/>
        <v>99</v>
      </c>
      <c r="G99" s="74">
        <v>5060154047783</v>
      </c>
      <c r="H99" s="60" t="s">
        <v>51</v>
      </c>
      <c r="I99" s="64">
        <v>115</v>
      </c>
      <c r="J99" s="64">
        <v>85</v>
      </c>
      <c r="K99" s="64">
        <v>33</v>
      </c>
      <c r="L99" s="61">
        <v>49</v>
      </c>
      <c r="M99" s="68">
        <v>3</v>
      </c>
      <c r="N99" s="64" t="s">
        <v>54</v>
      </c>
    </row>
    <row r="100" spans="1:14" ht="17" x14ac:dyDescent="0.2">
      <c r="A100" s="80"/>
      <c r="B100" s="81" t="s">
        <v>220</v>
      </c>
      <c r="C100" s="59" t="s">
        <v>52</v>
      </c>
      <c r="D100" s="65">
        <v>3</v>
      </c>
      <c r="E100" s="159">
        <v>33</v>
      </c>
      <c r="F100" s="156">
        <f t="shared" si="1"/>
        <v>99</v>
      </c>
      <c r="G100" s="74">
        <v>5060154047837</v>
      </c>
      <c r="H100" s="60" t="s">
        <v>51</v>
      </c>
      <c r="I100" s="64">
        <v>115</v>
      </c>
      <c r="J100" s="64">
        <v>85</v>
      </c>
      <c r="K100" s="64">
        <v>33</v>
      </c>
      <c r="L100" s="61">
        <v>50</v>
      </c>
      <c r="M100" s="68">
        <v>3</v>
      </c>
      <c r="N100" s="64" t="s">
        <v>54</v>
      </c>
    </row>
    <row r="101" spans="1:14" ht="17" x14ac:dyDescent="0.2">
      <c r="A101" s="137" t="s">
        <v>1690</v>
      </c>
      <c r="B101" s="137" t="s">
        <v>871</v>
      </c>
      <c r="C101" s="195" t="s">
        <v>872</v>
      </c>
      <c r="D101" s="153">
        <v>3</v>
      </c>
      <c r="E101" s="167">
        <v>33</v>
      </c>
      <c r="F101" s="167" t="s">
        <v>1860</v>
      </c>
      <c r="G101" s="151">
        <v>5060154040234</v>
      </c>
      <c r="H101" s="140" t="s">
        <v>51</v>
      </c>
      <c r="I101" s="141">
        <v>115</v>
      </c>
      <c r="J101" s="141">
        <v>85</v>
      </c>
      <c r="K101" s="141">
        <v>33</v>
      </c>
      <c r="L101" s="146">
        <v>50</v>
      </c>
      <c r="M101" s="141">
        <v>3</v>
      </c>
      <c r="N101" s="141" t="s">
        <v>898</v>
      </c>
    </row>
    <row r="102" spans="1:14" ht="17" x14ac:dyDescent="0.2">
      <c r="A102" s="124" t="s">
        <v>1687</v>
      </c>
      <c r="B102" s="124" t="s">
        <v>873</v>
      </c>
      <c r="C102" s="196" t="s">
        <v>874</v>
      </c>
      <c r="D102" s="136">
        <v>3</v>
      </c>
      <c r="E102" s="168">
        <v>33</v>
      </c>
      <c r="F102" s="168" t="s">
        <v>1860</v>
      </c>
      <c r="G102" s="134">
        <v>5060154040135</v>
      </c>
      <c r="H102" s="127" t="s">
        <v>51</v>
      </c>
      <c r="I102" s="128">
        <v>115</v>
      </c>
      <c r="J102" s="128">
        <v>85</v>
      </c>
      <c r="K102" s="128">
        <v>33</v>
      </c>
      <c r="L102" s="131">
        <v>49</v>
      </c>
      <c r="M102" s="128">
        <v>3</v>
      </c>
      <c r="N102" s="128" t="s">
        <v>898</v>
      </c>
    </row>
    <row r="103" spans="1:14" x14ac:dyDescent="0.2">
      <c r="A103" s="137" t="s">
        <v>1690</v>
      </c>
      <c r="B103" s="137" t="s">
        <v>1659</v>
      </c>
      <c r="C103" s="195" t="s">
        <v>1661</v>
      </c>
      <c r="D103" s="153">
        <v>3</v>
      </c>
      <c r="E103" s="167">
        <v>33</v>
      </c>
      <c r="F103" s="167" t="s">
        <v>1860</v>
      </c>
      <c r="G103" s="151">
        <v>5060937765316</v>
      </c>
      <c r="H103" s="263" t="s">
        <v>51</v>
      </c>
      <c r="I103" s="150">
        <v>115</v>
      </c>
      <c r="J103" s="150">
        <v>85</v>
      </c>
      <c r="K103" s="150">
        <v>33</v>
      </c>
      <c r="L103" s="146"/>
      <c r="M103" s="141">
        <v>3</v>
      </c>
      <c r="N103" s="141"/>
    </row>
    <row r="104" spans="1:14" ht="17" x14ac:dyDescent="0.2">
      <c r="A104" s="110" t="s">
        <v>1689</v>
      </c>
      <c r="B104" s="110" t="s">
        <v>875</v>
      </c>
      <c r="C104" s="197" t="s">
        <v>876</v>
      </c>
      <c r="D104" s="123">
        <v>3</v>
      </c>
      <c r="E104" s="169">
        <v>33</v>
      </c>
      <c r="F104" s="169">
        <f t="shared" si="1"/>
        <v>99</v>
      </c>
      <c r="G104" s="121">
        <v>5060154040302</v>
      </c>
      <c r="H104" s="113" t="s">
        <v>51</v>
      </c>
      <c r="I104" s="114">
        <v>115</v>
      </c>
      <c r="J104" s="114">
        <v>85</v>
      </c>
      <c r="K104" s="114">
        <v>33</v>
      </c>
      <c r="L104" s="116">
        <v>65</v>
      </c>
      <c r="M104" s="114">
        <v>3</v>
      </c>
      <c r="N104" s="114" t="s">
        <v>898</v>
      </c>
    </row>
    <row r="105" spans="1:14" ht="17" x14ac:dyDescent="0.2">
      <c r="A105" s="92" t="s">
        <v>1688</v>
      </c>
      <c r="B105" s="92" t="s">
        <v>877</v>
      </c>
      <c r="C105" s="198" t="s">
        <v>878</v>
      </c>
      <c r="D105" s="108">
        <v>3</v>
      </c>
      <c r="E105" s="170">
        <v>33</v>
      </c>
      <c r="F105" s="170">
        <f t="shared" si="1"/>
        <v>99</v>
      </c>
      <c r="G105" s="106">
        <v>5060154042375</v>
      </c>
      <c r="H105" s="95" t="s">
        <v>51</v>
      </c>
      <c r="I105" s="96">
        <v>115</v>
      </c>
      <c r="J105" s="96">
        <v>85</v>
      </c>
      <c r="K105" s="96">
        <v>33</v>
      </c>
      <c r="L105" s="98">
        <v>49</v>
      </c>
      <c r="M105" s="96">
        <v>3</v>
      </c>
      <c r="N105" s="96" t="s">
        <v>898</v>
      </c>
    </row>
    <row r="106" spans="1:14" ht="17" x14ac:dyDescent="0.2">
      <c r="A106" s="124" t="s">
        <v>1687</v>
      </c>
      <c r="B106" s="124" t="s">
        <v>879</v>
      </c>
      <c r="C106" s="196" t="s">
        <v>880</v>
      </c>
      <c r="D106" s="136">
        <v>3</v>
      </c>
      <c r="E106" s="168">
        <v>33</v>
      </c>
      <c r="F106" s="168" t="s">
        <v>1860</v>
      </c>
      <c r="G106" s="134">
        <v>5060154043235</v>
      </c>
      <c r="H106" s="127" t="s">
        <v>51</v>
      </c>
      <c r="I106" s="128">
        <v>115</v>
      </c>
      <c r="J106" s="128">
        <v>85</v>
      </c>
      <c r="K106" s="128">
        <v>33</v>
      </c>
      <c r="L106" s="130">
        <v>48</v>
      </c>
      <c r="M106" s="128">
        <v>3</v>
      </c>
      <c r="N106" s="128" t="s">
        <v>898</v>
      </c>
    </row>
    <row r="107" spans="1:14" ht="17" x14ac:dyDescent="0.2">
      <c r="A107" s="110" t="s">
        <v>1689</v>
      </c>
      <c r="B107" s="110" t="s">
        <v>881</v>
      </c>
      <c r="C107" s="197" t="s">
        <v>882</v>
      </c>
      <c r="D107" s="123">
        <v>3</v>
      </c>
      <c r="E107" s="169">
        <v>33</v>
      </c>
      <c r="F107" s="169">
        <f t="shared" si="1"/>
        <v>99</v>
      </c>
      <c r="G107" s="121">
        <v>5060154043532</v>
      </c>
      <c r="H107" s="113" t="s">
        <v>51</v>
      </c>
      <c r="I107" s="114">
        <v>115</v>
      </c>
      <c r="J107" s="114">
        <v>85</v>
      </c>
      <c r="K107" s="114">
        <v>33</v>
      </c>
      <c r="L107" s="116">
        <v>53</v>
      </c>
      <c r="M107" s="114">
        <v>3</v>
      </c>
      <c r="N107" s="114" t="s">
        <v>898</v>
      </c>
    </row>
    <row r="108" spans="1:14" ht="17" x14ac:dyDescent="0.2">
      <c r="A108" s="110" t="s">
        <v>1689</v>
      </c>
      <c r="B108" s="110" t="s">
        <v>883</v>
      </c>
      <c r="C108" s="197" t="s">
        <v>884</v>
      </c>
      <c r="D108" s="123">
        <v>3</v>
      </c>
      <c r="E108" s="169">
        <v>33</v>
      </c>
      <c r="F108" s="169">
        <f t="shared" si="1"/>
        <v>99</v>
      </c>
      <c r="G108" s="121">
        <v>5060937762742</v>
      </c>
      <c r="H108" s="113" t="s">
        <v>51</v>
      </c>
      <c r="I108" s="114">
        <v>115</v>
      </c>
      <c r="J108" s="114">
        <v>85</v>
      </c>
      <c r="K108" s="114">
        <v>33</v>
      </c>
      <c r="L108" s="117">
        <v>53</v>
      </c>
      <c r="M108" s="114">
        <v>3</v>
      </c>
      <c r="N108" s="114" t="s">
        <v>898</v>
      </c>
    </row>
    <row r="109" spans="1:14" ht="17" x14ac:dyDescent="0.2">
      <c r="A109" s="79"/>
      <c r="B109" s="81" t="s">
        <v>221</v>
      </c>
      <c r="C109" s="59" t="s">
        <v>1468</v>
      </c>
      <c r="D109" s="65">
        <v>3</v>
      </c>
      <c r="E109" s="159">
        <v>52.91</v>
      </c>
      <c r="F109" s="156">
        <f t="shared" si="1"/>
        <v>158.72999999999999</v>
      </c>
      <c r="G109" s="74">
        <v>5060154041811</v>
      </c>
      <c r="H109" s="60" t="s">
        <v>51</v>
      </c>
      <c r="I109" s="64">
        <v>115</v>
      </c>
      <c r="J109" s="64">
        <v>85</v>
      </c>
      <c r="K109" s="64">
        <v>33</v>
      </c>
      <c r="L109" s="61">
        <v>85</v>
      </c>
      <c r="M109" s="68">
        <v>4</v>
      </c>
      <c r="N109" s="64" t="s">
        <v>54</v>
      </c>
    </row>
    <row r="110" spans="1:14" ht="17" x14ac:dyDescent="0.2">
      <c r="A110" s="79"/>
      <c r="B110" s="81" t="s">
        <v>222</v>
      </c>
      <c r="C110" s="59" t="s">
        <v>1469</v>
      </c>
      <c r="D110" s="65">
        <v>3</v>
      </c>
      <c r="E110" s="159">
        <v>52.91</v>
      </c>
      <c r="F110" s="156">
        <f t="shared" si="1"/>
        <v>158.72999999999999</v>
      </c>
      <c r="G110" s="74">
        <v>5060154041842</v>
      </c>
      <c r="H110" s="60" t="s">
        <v>51</v>
      </c>
      <c r="I110" s="64">
        <v>115</v>
      </c>
      <c r="J110" s="64">
        <v>85</v>
      </c>
      <c r="K110" s="64">
        <v>33</v>
      </c>
      <c r="L110" s="61">
        <v>85</v>
      </c>
      <c r="M110" s="68">
        <v>4</v>
      </c>
      <c r="N110" s="64" t="s">
        <v>54</v>
      </c>
    </row>
    <row r="111" spans="1:14" ht="17" x14ac:dyDescent="0.2">
      <c r="A111" s="79"/>
      <c r="B111" s="81" t="s">
        <v>223</v>
      </c>
      <c r="C111" s="59" t="s">
        <v>1470</v>
      </c>
      <c r="D111" s="65">
        <v>3</v>
      </c>
      <c r="E111" s="159">
        <v>52.91</v>
      </c>
      <c r="F111" s="156">
        <f t="shared" si="1"/>
        <v>158.72999999999999</v>
      </c>
      <c r="G111" s="74">
        <v>5060154041873</v>
      </c>
      <c r="H111" s="60" t="s">
        <v>51</v>
      </c>
      <c r="I111" s="64">
        <v>115</v>
      </c>
      <c r="J111" s="64">
        <v>85</v>
      </c>
      <c r="K111" s="64">
        <v>33</v>
      </c>
      <c r="L111" s="61">
        <v>80</v>
      </c>
      <c r="M111" s="68">
        <v>4</v>
      </c>
      <c r="N111" s="64" t="s">
        <v>54</v>
      </c>
    </row>
    <row r="112" spans="1:14" ht="17" x14ac:dyDescent="0.2">
      <c r="A112" s="79"/>
      <c r="B112" s="81" t="s">
        <v>224</v>
      </c>
      <c r="C112" s="59" t="s">
        <v>1471</v>
      </c>
      <c r="D112" s="65">
        <v>3</v>
      </c>
      <c r="E112" s="159">
        <v>52.91</v>
      </c>
      <c r="F112" s="156">
        <f t="shared" si="1"/>
        <v>158.72999999999999</v>
      </c>
      <c r="G112" s="74">
        <v>5060154041903</v>
      </c>
      <c r="H112" s="60" t="s">
        <v>51</v>
      </c>
      <c r="I112" s="64">
        <v>115</v>
      </c>
      <c r="J112" s="64">
        <v>85</v>
      </c>
      <c r="K112" s="64">
        <v>33</v>
      </c>
      <c r="L112" s="61">
        <v>82</v>
      </c>
      <c r="M112" s="68">
        <v>4</v>
      </c>
      <c r="N112" s="64" t="s">
        <v>54</v>
      </c>
    </row>
    <row r="113" spans="1:14" ht="17" x14ac:dyDescent="0.2">
      <c r="A113" s="79"/>
      <c r="B113" s="81" t="s">
        <v>225</v>
      </c>
      <c r="C113" s="59" t="s">
        <v>1472</v>
      </c>
      <c r="D113" s="65">
        <v>3</v>
      </c>
      <c r="E113" s="159">
        <v>52.91</v>
      </c>
      <c r="F113" s="156">
        <f t="shared" si="1"/>
        <v>158.72999999999999</v>
      </c>
      <c r="G113" s="74">
        <v>5060154041606</v>
      </c>
      <c r="H113" s="60" t="s">
        <v>51</v>
      </c>
      <c r="I113" s="64">
        <v>115</v>
      </c>
      <c r="J113" s="64">
        <v>85</v>
      </c>
      <c r="K113" s="64">
        <v>33</v>
      </c>
      <c r="L113" s="61">
        <v>47</v>
      </c>
      <c r="M113" s="68">
        <v>4</v>
      </c>
      <c r="N113" s="64" t="s">
        <v>54</v>
      </c>
    </row>
    <row r="114" spans="1:14" ht="17" x14ac:dyDescent="0.2">
      <c r="A114" s="79"/>
      <c r="B114" s="81" t="s">
        <v>226</v>
      </c>
      <c r="C114" s="59" t="s">
        <v>1473</v>
      </c>
      <c r="D114" s="65">
        <v>3</v>
      </c>
      <c r="E114" s="159">
        <v>52.91</v>
      </c>
      <c r="F114" s="156">
        <f t="shared" si="1"/>
        <v>158.72999999999999</v>
      </c>
      <c r="G114" s="74">
        <v>5060154046137</v>
      </c>
      <c r="H114" s="60" t="s">
        <v>51</v>
      </c>
      <c r="I114" s="64">
        <v>115</v>
      </c>
      <c r="J114" s="64">
        <v>85</v>
      </c>
      <c r="K114" s="64">
        <v>33</v>
      </c>
      <c r="L114" s="61">
        <v>49</v>
      </c>
      <c r="M114" s="68">
        <v>4</v>
      </c>
      <c r="N114" s="64" t="s">
        <v>54</v>
      </c>
    </row>
    <row r="115" spans="1:14" ht="17" x14ac:dyDescent="0.2">
      <c r="A115" s="79"/>
      <c r="B115" s="81" t="s">
        <v>227</v>
      </c>
      <c r="C115" s="59" t="s">
        <v>1474</v>
      </c>
      <c r="D115" s="65">
        <v>3</v>
      </c>
      <c r="E115" s="159">
        <v>52.91</v>
      </c>
      <c r="F115" s="156">
        <f t="shared" si="1"/>
        <v>158.72999999999999</v>
      </c>
      <c r="G115" s="74">
        <v>5060154046328</v>
      </c>
      <c r="H115" s="60" t="s">
        <v>51</v>
      </c>
      <c r="I115" s="64">
        <v>115</v>
      </c>
      <c r="J115" s="64">
        <v>85</v>
      </c>
      <c r="K115" s="64">
        <v>33</v>
      </c>
      <c r="L115" s="61">
        <v>56</v>
      </c>
      <c r="M115" s="68">
        <v>4</v>
      </c>
      <c r="N115" s="64" t="s">
        <v>54</v>
      </c>
    </row>
    <row r="116" spans="1:14" ht="17" x14ac:dyDescent="0.2">
      <c r="A116" s="92" t="s">
        <v>1688</v>
      </c>
      <c r="B116" s="92" t="s">
        <v>892</v>
      </c>
      <c r="C116" s="198" t="s">
        <v>893</v>
      </c>
      <c r="D116" s="108">
        <v>3</v>
      </c>
      <c r="E116" s="170">
        <v>52.91</v>
      </c>
      <c r="F116" s="170">
        <f t="shared" si="1"/>
        <v>158.72999999999999</v>
      </c>
      <c r="G116" s="106">
        <v>5060937762810</v>
      </c>
      <c r="H116" s="95" t="s">
        <v>51</v>
      </c>
      <c r="I116" s="96">
        <v>115</v>
      </c>
      <c r="J116" s="96">
        <v>85</v>
      </c>
      <c r="K116" s="96">
        <v>33</v>
      </c>
      <c r="L116" s="101">
        <v>80</v>
      </c>
      <c r="M116" s="96">
        <v>4</v>
      </c>
      <c r="N116" s="96" t="s">
        <v>898</v>
      </c>
    </row>
    <row r="117" spans="1:14" ht="17" x14ac:dyDescent="0.2">
      <c r="A117" s="137" t="s">
        <v>1690</v>
      </c>
      <c r="B117" s="137" t="s">
        <v>1666</v>
      </c>
      <c r="C117" s="195" t="s">
        <v>1669</v>
      </c>
      <c r="D117" s="153">
        <v>3</v>
      </c>
      <c r="E117" s="167">
        <v>52.91</v>
      </c>
      <c r="F117" s="167" t="s">
        <v>1860</v>
      </c>
      <c r="G117" s="151">
        <v>5060937765446</v>
      </c>
      <c r="H117" s="140" t="s">
        <v>51</v>
      </c>
      <c r="I117" s="150">
        <v>115</v>
      </c>
      <c r="J117" s="150">
        <v>85</v>
      </c>
      <c r="K117" s="150">
        <v>33</v>
      </c>
      <c r="L117" s="146"/>
      <c r="M117" s="141">
        <v>4</v>
      </c>
      <c r="N117" s="141" t="s">
        <v>898</v>
      </c>
    </row>
    <row r="118" spans="1:14" ht="17" x14ac:dyDescent="0.2">
      <c r="A118" s="79"/>
      <c r="B118" s="81" t="s">
        <v>228</v>
      </c>
      <c r="C118" s="59" t="s">
        <v>1475</v>
      </c>
      <c r="D118" s="65">
        <v>3</v>
      </c>
      <c r="E118" s="159">
        <v>61.81</v>
      </c>
      <c r="F118" s="156">
        <f t="shared" si="1"/>
        <v>185.43</v>
      </c>
      <c r="G118" s="74">
        <v>5060154041965</v>
      </c>
      <c r="H118" s="60" t="s">
        <v>51</v>
      </c>
      <c r="I118" s="64">
        <v>115</v>
      </c>
      <c r="J118" s="64">
        <v>85</v>
      </c>
      <c r="K118" s="64">
        <v>33</v>
      </c>
      <c r="L118" s="61">
        <v>57</v>
      </c>
      <c r="M118" s="68">
        <v>5</v>
      </c>
      <c r="N118" s="64" t="s">
        <v>54</v>
      </c>
    </row>
    <row r="119" spans="1:14" ht="17" x14ac:dyDescent="0.2">
      <c r="A119" s="79"/>
      <c r="B119" s="81" t="s">
        <v>229</v>
      </c>
      <c r="C119" s="59" t="s">
        <v>1476</v>
      </c>
      <c r="D119" s="65">
        <v>3</v>
      </c>
      <c r="E119" s="159">
        <v>61.81</v>
      </c>
      <c r="F119" s="156">
        <f t="shared" si="1"/>
        <v>185.43</v>
      </c>
      <c r="G119" s="74">
        <v>5060154041996</v>
      </c>
      <c r="H119" s="60" t="s">
        <v>51</v>
      </c>
      <c r="I119" s="64">
        <v>115</v>
      </c>
      <c r="J119" s="64">
        <v>85</v>
      </c>
      <c r="K119" s="64">
        <v>33</v>
      </c>
      <c r="L119" s="61">
        <v>84</v>
      </c>
      <c r="M119" s="68">
        <v>5</v>
      </c>
      <c r="N119" s="64" t="s">
        <v>54</v>
      </c>
    </row>
    <row r="120" spans="1:14" ht="17" x14ac:dyDescent="0.2">
      <c r="A120" s="79"/>
      <c r="B120" s="81" t="s">
        <v>230</v>
      </c>
      <c r="C120" s="59" t="s">
        <v>1477</v>
      </c>
      <c r="D120" s="65">
        <v>3</v>
      </c>
      <c r="E120" s="159">
        <v>61.81</v>
      </c>
      <c r="F120" s="156">
        <f t="shared" si="1"/>
        <v>185.43</v>
      </c>
      <c r="G120" s="74">
        <v>5060154042023</v>
      </c>
      <c r="H120" s="60" t="s">
        <v>51</v>
      </c>
      <c r="I120" s="64">
        <v>115</v>
      </c>
      <c r="J120" s="64">
        <v>85</v>
      </c>
      <c r="K120" s="64">
        <v>33</v>
      </c>
      <c r="L120" s="61">
        <v>85</v>
      </c>
      <c r="M120" s="68">
        <v>5</v>
      </c>
      <c r="N120" s="64" t="s">
        <v>54</v>
      </c>
    </row>
    <row r="121" spans="1:14" ht="17" x14ac:dyDescent="0.2">
      <c r="A121" s="79"/>
      <c r="B121" s="81" t="s">
        <v>231</v>
      </c>
      <c r="C121" s="59" t="s">
        <v>1478</v>
      </c>
      <c r="D121" s="65">
        <v>3</v>
      </c>
      <c r="E121" s="159">
        <v>61.81</v>
      </c>
      <c r="F121" s="156">
        <f t="shared" si="1"/>
        <v>185.43</v>
      </c>
      <c r="G121" s="74">
        <v>5060154042054</v>
      </c>
      <c r="H121" s="60" t="s">
        <v>51</v>
      </c>
      <c r="I121" s="64">
        <v>115</v>
      </c>
      <c r="J121" s="64">
        <v>85</v>
      </c>
      <c r="K121" s="64">
        <v>33</v>
      </c>
      <c r="L121" s="61">
        <v>91</v>
      </c>
      <c r="M121" s="68">
        <v>5</v>
      </c>
      <c r="N121" s="64" t="s">
        <v>54</v>
      </c>
    </row>
    <row r="122" spans="1:14" ht="17" x14ac:dyDescent="0.2">
      <c r="A122" s="79"/>
      <c r="B122" s="81" t="s">
        <v>232</v>
      </c>
      <c r="C122" s="59" t="s">
        <v>1479</v>
      </c>
      <c r="D122" s="65">
        <v>3</v>
      </c>
      <c r="E122" s="159">
        <v>61.81</v>
      </c>
      <c r="F122" s="156">
        <f t="shared" si="1"/>
        <v>185.43</v>
      </c>
      <c r="G122" s="74">
        <v>5060154042085</v>
      </c>
      <c r="H122" s="60" t="s">
        <v>51</v>
      </c>
      <c r="I122" s="64">
        <v>115</v>
      </c>
      <c r="J122" s="64">
        <v>85</v>
      </c>
      <c r="K122" s="64">
        <v>33</v>
      </c>
      <c r="L122" s="61">
        <v>97</v>
      </c>
      <c r="M122" s="68">
        <v>5</v>
      </c>
      <c r="N122" s="64" t="s">
        <v>54</v>
      </c>
    </row>
    <row r="123" spans="1:14" ht="17" x14ac:dyDescent="0.2">
      <c r="A123" s="79"/>
      <c r="B123" s="81" t="s">
        <v>233</v>
      </c>
      <c r="C123" s="59" t="s">
        <v>1480</v>
      </c>
      <c r="D123" s="65">
        <v>3</v>
      </c>
      <c r="E123" s="159">
        <v>61.81</v>
      </c>
      <c r="F123" s="156">
        <f t="shared" si="1"/>
        <v>185.43</v>
      </c>
      <c r="G123" s="74">
        <v>5060154042115</v>
      </c>
      <c r="H123" s="60" t="s">
        <v>51</v>
      </c>
      <c r="I123" s="64">
        <v>115</v>
      </c>
      <c r="J123" s="64">
        <v>85</v>
      </c>
      <c r="K123" s="64">
        <v>33</v>
      </c>
      <c r="L123" s="61">
        <v>67</v>
      </c>
      <c r="M123" s="68">
        <v>5</v>
      </c>
      <c r="N123" s="64" t="s">
        <v>54</v>
      </c>
    </row>
    <row r="124" spans="1:14" ht="17" x14ac:dyDescent="0.2">
      <c r="A124" s="79"/>
      <c r="B124" s="81" t="s">
        <v>234</v>
      </c>
      <c r="C124" s="59" t="s">
        <v>1481</v>
      </c>
      <c r="D124" s="65">
        <v>3</v>
      </c>
      <c r="E124" s="159">
        <v>61.81</v>
      </c>
      <c r="F124" s="156">
        <f t="shared" si="1"/>
        <v>185.43</v>
      </c>
      <c r="G124" s="74">
        <v>5060154042146</v>
      </c>
      <c r="H124" s="60" t="s">
        <v>51</v>
      </c>
      <c r="I124" s="64">
        <v>115</v>
      </c>
      <c r="J124" s="64">
        <v>85</v>
      </c>
      <c r="K124" s="64">
        <v>33</v>
      </c>
      <c r="L124" s="61">
        <v>83</v>
      </c>
      <c r="M124" s="68">
        <v>5</v>
      </c>
      <c r="N124" s="64" t="s">
        <v>54</v>
      </c>
    </row>
    <row r="125" spans="1:14" ht="17" x14ac:dyDescent="0.2">
      <c r="A125" s="79"/>
      <c r="B125" s="81" t="s">
        <v>235</v>
      </c>
      <c r="C125" s="59" t="s">
        <v>1482</v>
      </c>
      <c r="D125" s="65">
        <v>3</v>
      </c>
      <c r="E125" s="159">
        <v>61.81</v>
      </c>
      <c r="F125" s="156">
        <f t="shared" si="1"/>
        <v>185.43</v>
      </c>
      <c r="G125" s="74">
        <v>5060154042177</v>
      </c>
      <c r="H125" s="60" t="s">
        <v>51</v>
      </c>
      <c r="I125" s="64">
        <v>115</v>
      </c>
      <c r="J125" s="64">
        <v>85</v>
      </c>
      <c r="K125" s="64">
        <v>33</v>
      </c>
      <c r="L125" s="61">
        <v>81</v>
      </c>
      <c r="M125" s="68">
        <v>5</v>
      </c>
      <c r="N125" s="64" t="s">
        <v>54</v>
      </c>
    </row>
    <row r="126" spans="1:14" ht="17" x14ac:dyDescent="0.2">
      <c r="A126" s="79"/>
      <c r="B126" s="81" t="s">
        <v>236</v>
      </c>
      <c r="C126" s="59" t="s">
        <v>1483</v>
      </c>
      <c r="D126" s="65">
        <v>3</v>
      </c>
      <c r="E126" s="159">
        <v>61.81</v>
      </c>
      <c r="F126" s="156">
        <f t="shared" si="1"/>
        <v>185.43</v>
      </c>
      <c r="G126" s="74">
        <v>5060154041934</v>
      </c>
      <c r="H126" s="60" t="s">
        <v>51</v>
      </c>
      <c r="I126" s="64">
        <v>115</v>
      </c>
      <c r="J126" s="64">
        <v>85</v>
      </c>
      <c r="K126" s="64">
        <v>33</v>
      </c>
      <c r="L126" s="61">
        <v>62</v>
      </c>
      <c r="M126" s="68">
        <v>5</v>
      </c>
      <c r="N126" s="64" t="s">
        <v>54</v>
      </c>
    </row>
    <row r="127" spans="1:14" ht="17" x14ac:dyDescent="0.2">
      <c r="A127" s="79"/>
      <c r="B127" s="81" t="s">
        <v>237</v>
      </c>
      <c r="C127" s="59" t="s">
        <v>1601</v>
      </c>
      <c r="D127" s="65">
        <v>3</v>
      </c>
      <c r="E127" s="159">
        <v>61.81</v>
      </c>
      <c r="F127" s="156">
        <f t="shared" si="1"/>
        <v>185.43</v>
      </c>
      <c r="G127" s="74">
        <v>5060154043266</v>
      </c>
      <c r="H127" s="60" t="s">
        <v>51</v>
      </c>
      <c r="I127" s="64">
        <v>115</v>
      </c>
      <c r="J127" s="64">
        <v>85</v>
      </c>
      <c r="K127" s="64">
        <v>33</v>
      </c>
      <c r="L127" s="61">
        <v>104</v>
      </c>
      <c r="M127" s="68">
        <v>5</v>
      </c>
      <c r="N127" s="64" t="s">
        <v>54</v>
      </c>
    </row>
    <row r="128" spans="1:14" ht="17" x14ac:dyDescent="0.2">
      <c r="A128" s="79"/>
      <c r="B128" s="81" t="s">
        <v>238</v>
      </c>
      <c r="C128" s="59" t="s">
        <v>1484</v>
      </c>
      <c r="D128" s="65">
        <v>3</v>
      </c>
      <c r="E128" s="159">
        <v>61.81</v>
      </c>
      <c r="F128" s="156">
        <f t="shared" si="1"/>
        <v>185.43</v>
      </c>
      <c r="G128" s="74">
        <v>5060154043662</v>
      </c>
      <c r="H128" s="60" t="s">
        <v>51</v>
      </c>
      <c r="I128" s="64">
        <v>115</v>
      </c>
      <c r="J128" s="64">
        <v>85</v>
      </c>
      <c r="K128" s="64">
        <v>33</v>
      </c>
      <c r="L128" s="61">
        <v>78</v>
      </c>
      <c r="M128" s="68">
        <v>5</v>
      </c>
      <c r="N128" s="64" t="s">
        <v>54</v>
      </c>
    </row>
    <row r="129" spans="1:14" ht="17" x14ac:dyDescent="0.2">
      <c r="A129" s="79"/>
      <c r="B129" s="81" t="s">
        <v>239</v>
      </c>
      <c r="C129" s="59" t="s">
        <v>1603</v>
      </c>
      <c r="D129" s="65">
        <v>3</v>
      </c>
      <c r="E129" s="159">
        <v>61.81</v>
      </c>
      <c r="F129" s="156">
        <f t="shared" si="1"/>
        <v>185.43</v>
      </c>
      <c r="G129" s="74">
        <v>5060154043693</v>
      </c>
      <c r="H129" s="60" t="s">
        <v>51</v>
      </c>
      <c r="I129" s="64">
        <v>115</v>
      </c>
      <c r="J129" s="64">
        <v>85</v>
      </c>
      <c r="K129" s="64">
        <v>33</v>
      </c>
      <c r="L129" s="61">
        <v>107</v>
      </c>
      <c r="M129" s="68">
        <v>5</v>
      </c>
      <c r="N129" s="64" t="s">
        <v>54</v>
      </c>
    </row>
    <row r="130" spans="1:14" ht="17" x14ac:dyDescent="0.2">
      <c r="A130" s="79"/>
      <c r="B130" s="81" t="s">
        <v>240</v>
      </c>
      <c r="C130" s="59" t="s">
        <v>1485</v>
      </c>
      <c r="D130" s="65">
        <v>3</v>
      </c>
      <c r="E130" s="159">
        <v>61.81</v>
      </c>
      <c r="F130" s="156">
        <f t="shared" si="1"/>
        <v>185.43</v>
      </c>
      <c r="G130" s="74">
        <v>5060154046533</v>
      </c>
      <c r="H130" s="60" t="s">
        <v>51</v>
      </c>
      <c r="I130" s="64">
        <v>115</v>
      </c>
      <c r="J130" s="64">
        <v>85</v>
      </c>
      <c r="K130" s="64">
        <v>33</v>
      </c>
      <c r="L130" s="61">
        <v>77</v>
      </c>
      <c r="M130" s="68">
        <v>5</v>
      </c>
      <c r="N130" s="64" t="s">
        <v>54</v>
      </c>
    </row>
    <row r="131" spans="1:14" ht="17" x14ac:dyDescent="0.2">
      <c r="A131" s="124" t="s">
        <v>1687</v>
      </c>
      <c r="B131" s="124" t="s">
        <v>895</v>
      </c>
      <c r="C131" s="196" t="s">
        <v>896</v>
      </c>
      <c r="D131" s="136">
        <v>3</v>
      </c>
      <c r="E131" s="168">
        <v>61.81</v>
      </c>
      <c r="F131" s="168" t="s">
        <v>1860</v>
      </c>
      <c r="G131" s="134">
        <v>5060937762889</v>
      </c>
      <c r="H131" s="127" t="s">
        <v>51</v>
      </c>
      <c r="I131" s="128">
        <v>115</v>
      </c>
      <c r="J131" s="128">
        <v>85</v>
      </c>
      <c r="K131" s="128">
        <v>33</v>
      </c>
      <c r="L131" s="131">
        <v>75</v>
      </c>
      <c r="M131" s="128">
        <v>5</v>
      </c>
      <c r="N131" s="128" t="s">
        <v>898</v>
      </c>
    </row>
    <row r="132" spans="1:14" ht="17" x14ac:dyDescent="0.2">
      <c r="A132" s="79"/>
      <c r="B132" s="81" t="s">
        <v>241</v>
      </c>
      <c r="C132" s="59" t="s">
        <v>1486</v>
      </c>
      <c r="D132" s="65">
        <v>3</v>
      </c>
      <c r="E132" s="159">
        <v>89.55</v>
      </c>
      <c r="F132" s="156">
        <f t="shared" ref="F132:F139" si="2">E132*D132</f>
        <v>268.64999999999998</v>
      </c>
      <c r="G132" s="74">
        <v>5060154042269</v>
      </c>
      <c r="H132" s="60" t="s">
        <v>51</v>
      </c>
      <c r="I132" s="64">
        <v>115</v>
      </c>
      <c r="J132" s="64">
        <v>85</v>
      </c>
      <c r="K132" s="64">
        <v>33</v>
      </c>
      <c r="L132" s="61">
        <v>57</v>
      </c>
      <c r="M132" s="68">
        <v>6</v>
      </c>
      <c r="N132" s="64" t="s">
        <v>54</v>
      </c>
    </row>
    <row r="133" spans="1:14" ht="17" x14ac:dyDescent="0.2">
      <c r="A133" s="79"/>
      <c r="B133" s="81" t="s">
        <v>242</v>
      </c>
      <c r="C133" s="59" t="s">
        <v>1487</v>
      </c>
      <c r="D133" s="65">
        <v>3</v>
      </c>
      <c r="E133" s="159">
        <v>89.55</v>
      </c>
      <c r="F133" s="156">
        <f t="shared" si="2"/>
        <v>268.64999999999998</v>
      </c>
      <c r="G133" s="74">
        <v>5060154042290</v>
      </c>
      <c r="H133" s="60" t="s">
        <v>51</v>
      </c>
      <c r="I133" s="64">
        <v>115</v>
      </c>
      <c r="J133" s="64">
        <v>85</v>
      </c>
      <c r="K133" s="64">
        <v>33</v>
      </c>
      <c r="L133" s="61">
        <v>65</v>
      </c>
      <c r="M133" s="68">
        <v>6</v>
      </c>
      <c r="N133" s="64" t="s">
        <v>54</v>
      </c>
    </row>
    <row r="134" spans="1:14" ht="17" x14ac:dyDescent="0.2">
      <c r="A134" s="79"/>
      <c r="B134" s="81" t="s">
        <v>243</v>
      </c>
      <c r="C134" s="59" t="s">
        <v>1488</v>
      </c>
      <c r="D134" s="65">
        <v>3</v>
      </c>
      <c r="E134" s="159">
        <v>89.55</v>
      </c>
      <c r="F134" s="156">
        <f t="shared" si="2"/>
        <v>268.64999999999998</v>
      </c>
      <c r="G134" s="74">
        <v>5060154042320</v>
      </c>
      <c r="H134" s="60" t="s">
        <v>51</v>
      </c>
      <c r="I134" s="64">
        <v>115</v>
      </c>
      <c r="J134" s="64">
        <v>85</v>
      </c>
      <c r="K134" s="64">
        <v>33</v>
      </c>
      <c r="L134" s="61">
        <v>73</v>
      </c>
      <c r="M134" s="68">
        <v>6</v>
      </c>
      <c r="N134" s="64" t="s">
        <v>54</v>
      </c>
    </row>
    <row r="135" spans="1:14" ht="17" x14ac:dyDescent="0.2">
      <c r="A135" s="79"/>
      <c r="B135" s="81" t="s">
        <v>244</v>
      </c>
      <c r="C135" s="59" t="s">
        <v>1594</v>
      </c>
      <c r="D135" s="65">
        <v>3</v>
      </c>
      <c r="E135" s="159">
        <v>89.55</v>
      </c>
      <c r="F135" s="156">
        <f t="shared" si="2"/>
        <v>268.64999999999998</v>
      </c>
      <c r="G135" s="74">
        <v>5060154042207</v>
      </c>
      <c r="H135" s="60" t="s">
        <v>51</v>
      </c>
      <c r="I135" s="64">
        <v>115</v>
      </c>
      <c r="J135" s="64">
        <v>85</v>
      </c>
      <c r="K135" s="64">
        <v>33</v>
      </c>
      <c r="L135" s="61">
        <v>90</v>
      </c>
      <c r="M135" s="68">
        <v>6</v>
      </c>
      <c r="N135" s="64" t="s">
        <v>54</v>
      </c>
    </row>
    <row r="136" spans="1:14" ht="17" x14ac:dyDescent="0.2">
      <c r="A136" s="79"/>
      <c r="B136" s="81" t="s">
        <v>245</v>
      </c>
      <c r="C136" s="59" t="s">
        <v>1596</v>
      </c>
      <c r="D136" s="65">
        <v>3</v>
      </c>
      <c r="E136" s="159">
        <v>89.55</v>
      </c>
      <c r="F136" s="156">
        <f t="shared" si="2"/>
        <v>268.64999999999998</v>
      </c>
      <c r="G136" s="74">
        <v>5060154042238</v>
      </c>
      <c r="H136" s="60" t="s">
        <v>51</v>
      </c>
      <c r="I136" s="64">
        <v>115</v>
      </c>
      <c r="J136" s="64">
        <v>85</v>
      </c>
      <c r="K136" s="64">
        <v>33</v>
      </c>
      <c r="L136" s="61">
        <v>100</v>
      </c>
      <c r="M136" s="68">
        <v>6</v>
      </c>
      <c r="N136" s="64" t="s">
        <v>54</v>
      </c>
    </row>
    <row r="137" spans="1:14" ht="17" x14ac:dyDescent="0.2">
      <c r="A137" s="79"/>
      <c r="B137" s="81" t="s">
        <v>246</v>
      </c>
      <c r="C137" s="59" t="s">
        <v>1489</v>
      </c>
      <c r="D137" s="65">
        <v>3</v>
      </c>
      <c r="E137" s="159">
        <v>89.55</v>
      </c>
      <c r="F137" s="156">
        <f t="shared" si="2"/>
        <v>268.64999999999998</v>
      </c>
      <c r="G137" s="74">
        <v>5060154043853</v>
      </c>
      <c r="H137" s="60" t="s">
        <v>51</v>
      </c>
      <c r="I137" s="64">
        <v>115</v>
      </c>
      <c r="J137" s="64">
        <v>85</v>
      </c>
      <c r="K137" s="64">
        <v>33</v>
      </c>
      <c r="L137" s="61">
        <v>51</v>
      </c>
      <c r="M137" s="68">
        <v>6</v>
      </c>
      <c r="N137" s="64" t="s">
        <v>54</v>
      </c>
    </row>
    <row r="138" spans="1:14" x14ac:dyDescent="0.2">
      <c r="A138" s="81"/>
      <c r="B138" s="81" t="s">
        <v>247</v>
      </c>
      <c r="C138" s="59" t="s">
        <v>1598</v>
      </c>
      <c r="D138" s="74">
        <v>3</v>
      </c>
      <c r="E138" s="159">
        <v>140.87</v>
      </c>
      <c r="F138" s="156" t="s">
        <v>1862</v>
      </c>
      <c r="G138" s="74">
        <v>5060154042351</v>
      </c>
      <c r="H138" s="64" t="s">
        <v>51</v>
      </c>
      <c r="I138" s="64">
        <v>115</v>
      </c>
      <c r="J138" s="64">
        <v>85</v>
      </c>
      <c r="K138" s="64">
        <v>33</v>
      </c>
      <c r="L138" s="73">
        <v>98</v>
      </c>
      <c r="M138" s="68">
        <v>7</v>
      </c>
      <c r="N138" s="64" t="s">
        <v>54</v>
      </c>
    </row>
    <row r="139" spans="1:14" x14ac:dyDescent="0.2">
      <c r="A139" s="81"/>
      <c r="B139" s="81" t="s">
        <v>248</v>
      </c>
      <c r="C139" s="59" t="s">
        <v>1490</v>
      </c>
      <c r="D139" s="74">
        <v>3</v>
      </c>
      <c r="E139" s="159">
        <v>140.87</v>
      </c>
      <c r="F139" s="156">
        <f t="shared" si="2"/>
        <v>422.61</v>
      </c>
      <c r="G139" s="74">
        <v>5060154042481</v>
      </c>
      <c r="H139" s="64" t="s">
        <v>51</v>
      </c>
      <c r="I139" s="64">
        <v>115</v>
      </c>
      <c r="J139" s="64">
        <v>85</v>
      </c>
      <c r="K139" s="64">
        <v>33</v>
      </c>
      <c r="L139" s="73">
        <v>67</v>
      </c>
      <c r="M139" s="68">
        <v>7</v>
      </c>
      <c r="N139" s="64" t="s">
        <v>54</v>
      </c>
    </row>
    <row r="140" spans="1:14" x14ac:dyDescent="0.2">
      <c r="A140" s="81"/>
      <c r="B140" s="81" t="s">
        <v>249</v>
      </c>
      <c r="C140" s="59" t="s">
        <v>1599</v>
      </c>
      <c r="D140" s="74">
        <v>3</v>
      </c>
      <c r="E140" s="159">
        <v>140.87</v>
      </c>
      <c r="F140" s="156" t="s">
        <v>1862</v>
      </c>
      <c r="G140" s="74">
        <v>5060154046670</v>
      </c>
      <c r="H140" s="64" t="s">
        <v>51</v>
      </c>
      <c r="I140" s="64">
        <v>115</v>
      </c>
      <c r="J140" s="64">
        <v>85</v>
      </c>
      <c r="K140" s="64">
        <v>33</v>
      </c>
      <c r="L140" s="73">
        <v>145</v>
      </c>
      <c r="M140" s="68">
        <v>7</v>
      </c>
      <c r="N140" s="64" t="s">
        <v>54</v>
      </c>
    </row>
    <row r="141" spans="1:14" x14ac:dyDescent="0.2">
      <c r="F141" s="161">
        <f>SUM(F2:F140)</f>
        <v>11945.459999999997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511DD-67E3-FF4C-9BA9-F8F06580A077}">
  <sheetPr>
    <tabColor theme="7" tint="0.79998168889431442"/>
  </sheetPr>
  <dimension ref="A1:L51"/>
  <sheetViews>
    <sheetView workbookViewId="0">
      <pane ySplit="1" topLeftCell="A2" activePane="bottomLeft" state="frozen"/>
      <selection pane="bottomLeft" activeCell="P13" sqref="P13"/>
    </sheetView>
  </sheetViews>
  <sheetFormatPr baseColWidth="10" defaultRowHeight="16" x14ac:dyDescent="0.2"/>
  <cols>
    <col min="1" max="1" width="16" bestFit="1" customWidth="1"/>
    <col min="2" max="2" width="39" bestFit="1" customWidth="1"/>
    <col min="3" max="3" width="9.1640625" bestFit="1" customWidth="1"/>
    <col min="4" max="4" width="9.83203125" style="155" customWidth="1"/>
    <col min="5" max="5" width="16.5" customWidth="1"/>
    <col min="7" max="8" width="6.6640625" bestFit="1" customWidth="1"/>
    <col min="9" max="9" width="6.1640625" bestFit="1" customWidth="1"/>
    <col min="10" max="10" width="10" bestFit="1" customWidth="1"/>
    <col min="11" max="11" width="6.1640625" bestFit="1" customWidth="1"/>
    <col min="12" max="12" width="12" bestFit="1" customWidth="1"/>
  </cols>
  <sheetData>
    <row r="1" spans="1:12" ht="52" thickBot="1" x14ac:dyDescent="0.25">
      <c r="A1" s="211" t="s">
        <v>1683</v>
      </c>
      <c r="B1" s="212" t="s">
        <v>1684</v>
      </c>
      <c r="C1" s="213" t="s">
        <v>1685</v>
      </c>
      <c r="D1" s="213" t="s">
        <v>1581</v>
      </c>
      <c r="E1" s="213" t="s">
        <v>1692</v>
      </c>
      <c r="F1" s="213" t="s">
        <v>1693</v>
      </c>
      <c r="G1" s="213" t="s">
        <v>787</v>
      </c>
      <c r="H1" s="213" t="s">
        <v>788</v>
      </c>
      <c r="I1" s="213" t="s">
        <v>789</v>
      </c>
      <c r="J1" s="213" t="s">
        <v>786</v>
      </c>
      <c r="K1" s="214" t="s">
        <v>47</v>
      </c>
      <c r="L1" s="215" t="s">
        <v>48</v>
      </c>
    </row>
    <row r="2" spans="1:12" x14ac:dyDescent="0.2">
      <c r="A2" s="70" t="s">
        <v>55</v>
      </c>
      <c r="B2" s="71" t="s">
        <v>1491</v>
      </c>
      <c r="C2" s="70">
        <v>1</v>
      </c>
      <c r="D2" s="162">
        <v>77.150000000000006</v>
      </c>
      <c r="E2" s="70">
        <v>5060154040029</v>
      </c>
      <c r="F2" s="203" t="s">
        <v>56</v>
      </c>
      <c r="G2" s="203">
        <v>52</v>
      </c>
      <c r="H2" s="203">
        <v>211</v>
      </c>
      <c r="I2" s="203">
        <v>65</v>
      </c>
      <c r="J2" s="82">
        <v>503</v>
      </c>
      <c r="K2" s="205">
        <v>1</v>
      </c>
      <c r="L2" s="203" t="s">
        <v>53</v>
      </c>
    </row>
    <row r="3" spans="1:12" x14ac:dyDescent="0.2">
      <c r="A3" s="62" t="s">
        <v>57</v>
      </c>
      <c r="B3" s="59" t="s">
        <v>1492</v>
      </c>
      <c r="C3" s="62">
        <v>1</v>
      </c>
      <c r="D3" s="156">
        <v>77.150000000000006</v>
      </c>
      <c r="E3" s="62">
        <v>5060154040074</v>
      </c>
      <c r="F3" s="64" t="s">
        <v>56</v>
      </c>
      <c r="G3" s="64">
        <v>52</v>
      </c>
      <c r="H3" s="64">
        <v>211</v>
      </c>
      <c r="I3" s="64">
        <v>65</v>
      </c>
      <c r="J3" s="61">
        <v>515</v>
      </c>
      <c r="K3" s="68">
        <v>1</v>
      </c>
      <c r="L3" s="64" t="s">
        <v>54</v>
      </c>
    </row>
    <row r="4" spans="1:12" x14ac:dyDescent="0.2">
      <c r="A4" s="62" t="s">
        <v>58</v>
      </c>
      <c r="B4" s="59" t="s">
        <v>1584</v>
      </c>
      <c r="C4" s="62">
        <v>1</v>
      </c>
      <c r="D4" s="156">
        <v>77.150000000000006</v>
      </c>
      <c r="E4" s="62">
        <v>5060154040326</v>
      </c>
      <c r="F4" s="64" t="s">
        <v>56</v>
      </c>
      <c r="G4" s="64">
        <v>52</v>
      </c>
      <c r="H4" s="64">
        <v>211</v>
      </c>
      <c r="I4" s="64">
        <v>65</v>
      </c>
      <c r="J4" s="61">
        <v>548</v>
      </c>
      <c r="K4" s="68">
        <v>1</v>
      </c>
      <c r="L4" s="64" t="s">
        <v>54</v>
      </c>
    </row>
    <row r="5" spans="1:12" x14ac:dyDescent="0.2">
      <c r="A5" s="62" t="s">
        <v>59</v>
      </c>
      <c r="B5" s="59" t="s">
        <v>1493</v>
      </c>
      <c r="C5" s="62">
        <v>1</v>
      </c>
      <c r="D5" s="156">
        <v>77.150000000000006</v>
      </c>
      <c r="E5" s="62">
        <v>5060154040357</v>
      </c>
      <c r="F5" s="64" t="s">
        <v>56</v>
      </c>
      <c r="G5" s="64">
        <v>52</v>
      </c>
      <c r="H5" s="64">
        <v>211</v>
      </c>
      <c r="I5" s="64">
        <v>65</v>
      </c>
      <c r="J5" s="61">
        <v>277</v>
      </c>
      <c r="K5" s="68">
        <v>1</v>
      </c>
      <c r="L5" s="64" t="s">
        <v>54</v>
      </c>
    </row>
    <row r="6" spans="1:12" x14ac:dyDescent="0.2">
      <c r="A6" s="62" t="s">
        <v>60</v>
      </c>
      <c r="B6" s="59" t="s">
        <v>1494</v>
      </c>
      <c r="C6" s="62">
        <v>1</v>
      </c>
      <c r="D6" s="156">
        <v>77.150000000000006</v>
      </c>
      <c r="E6" s="62">
        <v>5060154040388</v>
      </c>
      <c r="F6" s="64" t="s">
        <v>56</v>
      </c>
      <c r="G6" s="64">
        <v>52</v>
      </c>
      <c r="H6" s="64">
        <v>211</v>
      </c>
      <c r="I6" s="64">
        <v>65</v>
      </c>
      <c r="J6" s="61">
        <v>251</v>
      </c>
      <c r="K6" s="68">
        <v>1</v>
      </c>
      <c r="L6" s="64" t="s">
        <v>54</v>
      </c>
    </row>
    <row r="7" spans="1:12" x14ac:dyDescent="0.2">
      <c r="A7" s="62" t="s">
        <v>61</v>
      </c>
      <c r="B7" s="59" t="s">
        <v>1495</v>
      </c>
      <c r="C7" s="62">
        <v>1</v>
      </c>
      <c r="D7" s="156">
        <v>77.150000000000006</v>
      </c>
      <c r="E7" s="62">
        <v>5060154040418</v>
      </c>
      <c r="F7" s="64" t="s">
        <v>56</v>
      </c>
      <c r="G7" s="64">
        <v>52</v>
      </c>
      <c r="H7" s="64">
        <v>211</v>
      </c>
      <c r="I7" s="64">
        <v>65</v>
      </c>
      <c r="J7" s="61">
        <v>285</v>
      </c>
      <c r="K7" s="68">
        <v>1</v>
      </c>
      <c r="L7" s="64" t="s">
        <v>54</v>
      </c>
    </row>
    <row r="8" spans="1:12" x14ac:dyDescent="0.2">
      <c r="A8" s="62" t="s">
        <v>62</v>
      </c>
      <c r="B8" s="59" t="s">
        <v>1496</v>
      </c>
      <c r="C8" s="62">
        <v>1</v>
      </c>
      <c r="D8" s="156">
        <v>77.150000000000006</v>
      </c>
      <c r="E8" s="62">
        <v>5060154040449</v>
      </c>
      <c r="F8" s="64" t="s">
        <v>56</v>
      </c>
      <c r="G8" s="64">
        <v>52</v>
      </c>
      <c r="H8" s="64">
        <v>211</v>
      </c>
      <c r="I8" s="64">
        <v>65</v>
      </c>
      <c r="J8" s="61">
        <v>346</v>
      </c>
      <c r="K8" s="68">
        <v>1</v>
      </c>
      <c r="L8" s="64" t="s">
        <v>54</v>
      </c>
    </row>
    <row r="9" spans="1:12" x14ac:dyDescent="0.2">
      <c r="A9" s="62" t="s">
        <v>63</v>
      </c>
      <c r="B9" s="59" t="s">
        <v>1497</v>
      </c>
      <c r="C9" s="62">
        <v>1</v>
      </c>
      <c r="D9" s="156">
        <v>77.150000000000006</v>
      </c>
      <c r="E9" s="62">
        <v>5060154040470</v>
      </c>
      <c r="F9" s="64" t="s">
        <v>56</v>
      </c>
      <c r="G9" s="64">
        <v>52</v>
      </c>
      <c r="H9" s="64">
        <v>211</v>
      </c>
      <c r="I9" s="64">
        <v>65</v>
      </c>
      <c r="J9" s="61">
        <v>474</v>
      </c>
      <c r="K9" s="68">
        <v>1</v>
      </c>
      <c r="L9" s="64" t="s">
        <v>54</v>
      </c>
    </row>
    <row r="10" spans="1:12" x14ac:dyDescent="0.2">
      <c r="A10" s="62" t="s">
        <v>64</v>
      </c>
      <c r="B10" s="59" t="s">
        <v>1498</v>
      </c>
      <c r="C10" s="62">
        <v>1</v>
      </c>
      <c r="D10" s="156">
        <v>77.150000000000006</v>
      </c>
      <c r="E10" s="62">
        <v>5060154040500</v>
      </c>
      <c r="F10" s="64" t="s">
        <v>56</v>
      </c>
      <c r="G10" s="64">
        <v>52</v>
      </c>
      <c r="H10" s="64">
        <v>211</v>
      </c>
      <c r="I10" s="64">
        <v>65</v>
      </c>
      <c r="J10" s="61">
        <v>292</v>
      </c>
      <c r="K10" s="68">
        <v>1</v>
      </c>
      <c r="L10" s="64" t="s">
        <v>54</v>
      </c>
    </row>
    <row r="11" spans="1:12" x14ac:dyDescent="0.2">
      <c r="A11" s="62" t="s">
        <v>65</v>
      </c>
      <c r="B11" s="59" t="s">
        <v>1499</v>
      </c>
      <c r="C11" s="62">
        <v>1</v>
      </c>
      <c r="D11" s="156">
        <v>77.150000000000006</v>
      </c>
      <c r="E11" s="62">
        <v>5060154040531</v>
      </c>
      <c r="F11" s="64" t="s">
        <v>56</v>
      </c>
      <c r="G11" s="64">
        <v>52</v>
      </c>
      <c r="H11" s="64">
        <v>211</v>
      </c>
      <c r="I11" s="64">
        <v>65</v>
      </c>
      <c r="J11" s="61">
        <v>253</v>
      </c>
      <c r="K11" s="68">
        <v>1</v>
      </c>
      <c r="L11" s="64" t="s">
        <v>54</v>
      </c>
    </row>
    <row r="12" spans="1:12" x14ac:dyDescent="0.2">
      <c r="A12" s="62" t="s">
        <v>66</v>
      </c>
      <c r="B12" s="59" t="s">
        <v>1500</v>
      </c>
      <c r="C12" s="62">
        <v>1</v>
      </c>
      <c r="D12" s="156">
        <v>77.150000000000006</v>
      </c>
      <c r="E12" s="62">
        <v>5060154040562</v>
      </c>
      <c r="F12" s="64" t="s">
        <v>56</v>
      </c>
      <c r="G12" s="64">
        <v>52</v>
      </c>
      <c r="H12" s="64">
        <v>211</v>
      </c>
      <c r="I12" s="64">
        <v>65</v>
      </c>
      <c r="J12" s="61">
        <v>534</v>
      </c>
      <c r="K12" s="68">
        <v>1</v>
      </c>
      <c r="L12" s="64" t="s">
        <v>54</v>
      </c>
    </row>
    <row r="13" spans="1:12" x14ac:dyDescent="0.2">
      <c r="A13" s="62" t="s">
        <v>67</v>
      </c>
      <c r="B13" s="59" t="s">
        <v>1501</v>
      </c>
      <c r="C13" s="62">
        <v>1</v>
      </c>
      <c r="D13" s="156">
        <v>77.150000000000006</v>
      </c>
      <c r="E13" s="62">
        <v>5060154040593</v>
      </c>
      <c r="F13" s="64" t="s">
        <v>56</v>
      </c>
      <c r="G13" s="64">
        <v>52</v>
      </c>
      <c r="H13" s="64">
        <v>211</v>
      </c>
      <c r="I13" s="64">
        <v>65</v>
      </c>
      <c r="J13" s="61">
        <v>365</v>
      </c>
      <c r="K13" s="68">
        <v>1</v>
      </c>
      <c r="L13" s="64" t="s">
        <v>54</v>
      </c>
    </row>
    <row r="14" spans="1:12" x14ac:dyDescent="0.2">
      <c r="A14" s="62" t="s">
        <v>68</v>
      </c>
      <c r="B14" s="59" t="s">
        <v>1502</v>
      </c>
      <c r="C14" s="62">
        <v>1</v>
      </c>
      <c r="D14" s="156">
        <v>77.150000000000006</v>
      </c>
      <c r="E14" s="62">
        <v>5060154040623</v>
      </c>
      <c r="F14" s="64" t="s">
        <v>56</v>
      </c>
      <c r="G14" s="64">
        <v>52</v>
      </c>
      <c r="H14" s="64">
        <v>211</v>
      </c>
      <c r="I14" s="64">
        <v>65</v>
      </c>
      <c r="J14" s="61">
        <v>409</v>
      </c>
      <c r="K14" s="68">
        <v>1</v>
      </c>
      <c r="L14" s="64" t="s">
        <v>54</v>
      </c>
    </row>
    <row r="15" spans="1:12" x14ac:dyDescent="0.2">
      <c r="A15" s="62" t="s">
        <v>69</v>
      </c>
      <c r="B15" s="59" t="s">
        <v>1503</v>
      </c>
      <c r="C15" s="62">
        <v>1</v>
      </c>
      <c r="D15" s="156">
        <v>77.150000000000006</v>
      </c>
      <c r="E15" s="62">
        <v>5060154040654</v>
      </c>
      <c r="F15" s="64" t="s">
        <v>56</v>
      </c>
      <c r="G15" s="64">
        <v>52</v>
      </c>
      <c r="H15" s="64">
        <v>211</v>
      </c>
      <c r="I15" s="64">
        <v>65</v>
      </c>
      <c r="J15" s="61">
        <v>353</v>
      </c>
      <c r="K15" s="68">
        <v>1</v>
      </c>
      <c r="L15" s="64" t="s">
        <v>54</v>
      </c>
    </row>
    <row r="16" spans="1:12" x14ac:dyDescent="0.2">
      <c r="A16" s="62" t="s">
        <v>70</v>
      </c>
      <c r="B16" s="59" t="s">
        <v>1504</v>
      </c>
      <c r="C16" s="62">
        <v>1</v>
      </c>
      <c r="D16" s="156">
        <v>77.150000000000006</v>
      </c>
      <c r="E16" s="62">
        <v>5060154040685</v>
      </c>
      <c r="F16" s="64" t="s">
        <v>56</v>
      </c>
      <c r="G16" s="64">
        <v>52</v>
      </c>
      <c r="H16" s="64">
        <v>211</v>
      </c>
      <c r="I16" s="64">
        <v>65</v>
      </c>
      <c r="J16" s="61">
        <v>318</v>
      </c>
      <c r="K16" s="68">
        <v>1</v>
      </c>
      <c r="L16" s="64" t="s">
        <v>54</v>
      </c>
    </row>
    <row r="17" spans="1:12" x14ac:dyDescent="0.2">
      <c r="A17" s="62" t="s">
        <v>71</v>
      </c>
      <c r="B17" s="59" t="s">
        <v>1505</v>
      </c>
      <c r="C17" s="62">
        <v>1</v>
      </c>
      <c r="D17" s="156">
        <v>77.150000000000006</v>
      </c>
      <c r="E17" s="62">
        <v>5060154040715</v>
      </c>
      <c r="F17" s="64" t="s">
        <v>56</v>
      </c>
      <c r="G17" s="64">
        <v>52</v>
      </c>
      <c r="H17" s="64">
        <v>211</v>
      </c>
      <c r="I17" s="64">
        <v>65</v>
      </c>
      <c r="J17" s="61">
        <v>351</v>
      </c>
      <c r="K17" s="68">
        <v>1</v>
      </c>
      <c r="L17" s="64" t="s">
        <v>54</v>
      </c>
    </row>
    <row r="18" spans="1:12" x14ac:dyDescent="0.2">
      <c r="A18" s="62" t="s">
        <v>74</v>
      </c>
      <c r="B18" s="59" t="s">
        <v>1508</v>
      </c>
      <c r="C18" s="62">
        <v>1</v>
      </c>
      <c r="D18" s="156">
        <v>77.150000000000006</v>
      </c>
      <c r="E18" s="62">
        <v>5060154040807</v>
      </c>
      <c r="F18" s="64" t="s">
        <v>56</v>
      </c>
      <c r="G18" s="64">
        <v>52</v>
      </c>
      <c r="H18" s="64">
        <v>211</v>
      </c>
      <c r="I18" s="64">
        <v>65</v>
      </c>
      <c r="J18" s="73">
        <v>336</v>
      </c>
      <c r="K18" s="68">
        <v>1</v>
      </c>
      <c r="L18" s="64" t="s">
        <v>54</v>
      </c>
    </row>
    <row r="19" spans="1:12" x14ac:dyDescent="0.2">
      <c r="A19" s="62" t="s">
        <v>75</v>
      </c>
      <c r="B19" s="59" t="s">
        <v>1509</v>
      </c>
      <c r="C19" s="62">
        <v>1</v>
      </c>
      <c r="D19" s="156">
        <v>77.150000000000006</v>
      </c>
      <c r="E19" s="62">
        <v>5060154040838</v>
      </c>
      <c r="F19" s="64" t="s">
        <v>56</v>
      </c>
      <c r="G19" s="64">
        <v>52</v>
      </c>
      <c r="H19" s="64">
        <v>211</v>
      </c>
      <c r="I19" s="64">
        <v>65</v>
      </c>
      <c r="J19" s="73">
        <v>341</v>
      </c>
      <c r="K19" s="68">
        <v>1</v>
      </c>
      <c r="L19" s="64" t="s">
        <v>54</v>
      </c>
    </row>
    <row r="20" spans="1:12" x14ac:dyDescent="0.2">
      <c r="A20" s="62" t="s">
        <v>76</v>
      </c>
      <c r="B20" s="59" t="s">
        <v>1510</v>
      </c>
      <c r="C20" s="62">
        <v>1</v>
      </c>
      <c r="D20" s="156">
        <v>77.150000000000006</v>
      </c>
      <c r="E20" s="62">
        <v>5060154040869</v>
      </c>
      <c r="F20" s="64" t="s">
        <v>56</v>
      </c>
      <c r="G20" s="64">
        <v>52</v>
      </c>
      <c r="H20" s="64">
        <v>211</v>
      </c>
      <c r="I20" s="64">
        <v>65</v>
      </c>
      <c r="J20" s="73">
        <v>341</v>
      </c>
      <c r="K20" s="68">
        <v>1</v>
      </c>
      <c r="L20" s="64" t="s">
        <v>54</v>
      </c>
    </row>
    <row r="21" spans="1:12" x14ac:dyDescent="0.2">
      <c r="A21" s="62" t="s">
        <v>77</v>
      </c>
      <c r="B21" s="59" t="s">
        <v>1511</v>
      </c>
      <c r="C21" s="62">
        <v>1</v>
      </c>
      <c r="D21" s="156">
        <v>77.150000000000006</v>
      </c>
      <c r="E21" s="62">
        <v>5060154040913</v>
      </c>
      <c r="F21" s="64" t="s">
        <v>56</v>
      </c>
      <c r="G21" s="64">
        <v>52</v>
      </c>
      <c r="H21" s="64">
        <v>211</v>
      </c>
      <c r="I21" s="64">
        <v>65</v>
      </c>
      <c r="J21" s="73">
        <v>272</v>
      </c>
      <c r="K21" s="68">
        <v>1</v>
      </c>
      <c r="L21" s="64" t="s">
        <v>54</v>
      </c>
    </row>
    <row r="22" spans="1:12" x14ac:dyDescent="0.2">
      <c r="A22" s="62" t="s">
        <v>78</v>
      </c>
      <c r="B22" s="59" t="s">
        <v>1512</v>
      </c>
      <c r="C22" s="62">
        <v>1</v>
      </c>
      <c r="D22" s="156">
        <v>77.150000000000006</v>
      </c>
      <c r="E22" s="62">
        <v>5060154040968</v>
      </c>
      <c r="F22" s="64" t="s">
        <v>56</v>
      </c>
      <c r="G22" s="64">
        <v>52</v>
      </c>
      <c r="H22" s="64">
        <v>211</v>
      </c>
      <c r="I22" s="64">
        <v>65</v>
      </c>
      <c r="J22" s="73">
        <v>308</v>
      </c>
      <c r="K22" s="68">
        <v>1</v>
      </c>
      <c r="L22" s="64" t="s">
        <v>54</v>
      </c>
    </row>
    <row r="23" spans="1:12" x14ac:dyDescent="0.2">
      <c r="A23" s="62" t="s">
        <v>79</v>
      </c>
      <c r="B23" s="59" t="s">
        <v>1587</v>
      </c>
      <c r="C23" s="62">
        <v>1</v>
      </c>
      <c r="D23" s="156">
        <v>77.150000000000006</v>
      </c>
      <c r="E23" s="62">
        <v>5060154042429</v>
      </c>
      <c r="F23" s="64" t="s">
        <v>56</v>
      </c>
      <c r="G23" s="64">
        <v>52</v>
      </c>
      <c r="H23" s="64">
        <v>211</v>
      </c>
      <c r="I23" s="64">
        <v>65</v>
      </c>
      <c r="J23" s="73">
        <v>527</v>
      </c>
      <c r="K23" s="68">
        <v>1</v>
      </c>
      <c r="L23" s="64" t="s">
        <v>54</v>
      </c>
    </row>
    <row r="24" spans="1:12" x14ac:dyDescent="0.2">
      <c r="A24" s="62" t="s">
        <v>80</v>
      </c>
      <c r="B24" s="59" t="s">
        <v>1513</v>
      </c>
      <c r="C24" s="62">
        <v>1</v>
      </c>
      <c r="D24" s="156">
        <v>77.150000000000006</v>
      </c>
      <c r="E24" s="62">
        <v>5060154043426</v>
      </c>
      <c r="F24" s="64" t="s">
        <v>56</v>
      </c>
      <c r="G24" s="64">
        <v>52</v>
      </c>
      <c r="H24" s="64">
        <v>211</v>
      </c>
      <c r="I24" s="64">
        <v>65</v>
      </c>
      <c r="J24" s="73">
        <v>313</v>
      </c>
      <c r="K24" s="68">
        <v>1</v>
      </c>
      <c r="L24" s="64" t="s">
        <v>54</v>
      </c>
    </row>
    <row r="25" spans="1:12" x14ac:dyDescent="0.2">
      <c r="A25" s="62" t="s">
        <v>81</v>
      </c>
      <c r="B25" s="59" t="s">
        <v>1514</v>
      </c>
      <c r="C25" s="62">
        <v>1</v>
      </c>
      <c r="D25" s="156">
        <v>77.150000000000006</v>
      </c>
      <c r="E25" s="62">
        <v>5060154043457</v>
      </c>
      <c r="F25" s="64" t="s">
        <v>56</v>
      </c>
      <c r="G25" s="64">
        <v>52</v>
      </c>
      <c r="H25" s="64">
        <v>211</v>
      </c>
      <c r="I25" s="64">
        <v>65</v>
      </c>
      <c r="J25" s="73">
        <v>359</v>
      </c>
      <c r="K25" s="68">
        <v>1</v>
      </c>
      <c r="L25" s="64" t="s">
        <v>54</v>
      </c>
    </row>
    <row r="26" spans="1:12" x14ac:dyDescent="0.2">
      <c r="A26" s="62" t="s">
        <v>82</v>
      </c>
      <c r="B26" s="59" t="s">
        <v>1515</v>
      </c>
      <c r="C26" s="62">
        <v>1</v>
      </c>
      <c r="D26" s="156">
        <v>77.150000000000006</v>
      </c>
      <c r="E26" s="62">
        <v>5060154043563</v>
      </c>
      <c r="F26" s="64" t="s">
        <v>56</v>
      </c>
      <c r="G26" s="64">
        <v>52</v>
      </c>
      <c r="H26" s="64">
        <v>211</v>
      </c>
      <c r="I26" s="64">
        <v>65</v>
      </c>
      <c r="J26" s="73">
        <v>335</v>
      </c>
      <c r="K26" s="68">
        <v>1</v>
      </c>
      <c r="L26" s="64" t="s">
        <v>54</v>
      </c>
    </row>
    <row r="27" spans="1:12" x14ac:dyDescent="0.2">
      <c r="A27" s="62" t="s">
        <v>83</v>
      </c>
      <c r="B27" s="59" t="s">
        <v>1516</v>
      </c>
      <c r="C27" s="62">
        <v>1</v>
      </c>
      <c r="D27" s="156">
        <v>77.150000000000006</v>
      </c>
      <c r="E27" s="62">
        <v>5060154043594</v>
      </c>
      <c r="F27" s="64" t="s">
        <v>56</v>
      </c>
      <c r="G27" s="64">
        <v>52</v>
      </c>
      <c r="H27" s="64">
        <v>211</v>
      </c>
      <c r="I27" s="64">
        <v>65</v>
      </c>
      <c r="J27" s="73">
        <v>321</v>
      </c>
      <c r="K27" s="68">
        <v>1</v>
      </c>
      <c r="L27" s="64" t="s">
        <v>54</v>
      </c>
    </row>
    <row r="28" spans="1:12" x14ac:dyDescent="0.2">
      <c r="A28" s="62" t="s">
        <v>84</v>
      </c>
      <c r="B28" s="59" t="s">
        <v>1517</v>
      </c>
      <c r="C28" s="62">
        <v>1</v>
      </c>
      <c r="D28" s="156">
        <v>77.150000000000006</v>
      </c>
      <c r="E28" s="62">
        <v>5060154043976</v>
      </c>
      <c r="F28" s="64" t="s">
        <v>56</v>
      </c>
      <c r="G28" s="64">
        <v>52</v>
      </c>
      <c r="H28" s="64">
        <v>211</v>
      </c>
      <c r="I28" s="64">
        <v>65</v>
      </c>
      <c r="J28" s="73">
        <v>478</v>
      </c>
      <c r="K28" s="68">
        <v>1</v>
      </c>
      <c r="L28" s="64" t="s">
        <v>54</v>
      </c>
    </row>
    <row r="29" spans="1:12" x14ac:dyDescent="0.2">
      <c r="A29" s="62" t="s">
        <v>85</v>
      </c>
      <c r="B29" s="59" t="s">
        <v>1578</v>
      </c>
      <c r="C29" s="62">
        <v>1</v>
      </c>
      <c r="D29" s="156">
        <v>77.150000000000006</v>
      </c>
      <c r="E29" s="62">
        <v>5060154044164</v>
      </c>
      <c r="F29" s="64" t="s">
        <v>56</v>
      </c>
      <c r="G29" s="64">
        <v>52</v>
      </c>
      <c r="H29" s="64">
        <v>211</v>
      </c>
      <c r="I29" s="64">
        <v>65</v>
      </c>
      <c r="J29" s="73">
        <v>524</v>
      </c>
      <c r="K29" s="68">
        <v>1</v>
      </c>
      <c r="L29" s="64" t="s">
        <v>54</v>
      </c>
    </row>
    <row r="30" spans="1:12" x14ac:dyDescent="0.2">
      <c r="A30" s="62" t="s">
        <v>87</v>
      </c>
      <c r="B30" s="90" t="s">
        <v>1519</v>
      </c>
      <c r="C30" s="62">
        <v>1</v>
      </c>
      <c r="D30" s="156">
        <v>124.59</v>
      </c>
      <c r="E30" s="62">
        <v>5060154041071</v>
      </c>
      <c r="F30" s="64" t="s">
        <v>56</v>
      </c>
      <c r="G30" s="64">
        <v>52</v>
      </c>
      <c r="H30" s="64">
        <v>211</v>
      </c>
      <c r="I30" s="64">
        <v>65</v>
      </c>
      <c r="J30" s="73">
        <v>239</v>
      </c>
      <c r="K30" s="68">
        <v>2</v>
      </c>
      <c r="L30" s="64" t="s">
        <v>54</v>
      </c>
    </row>
    <row r="31" spans="1:12" x14ac:dyDescent="0.2">
      <c r="A31" s="62" t="s">
        <v>89</v>
      </c>
      <c r="B31" s="59" t="s">
        <v>1521</v>
      </c>
      <c r="C31" s="62">
        <v>1</v>
      </c>
      <c r="D31" s="156">
        <v>124.59</v>
      </c>
      <c r="E31" s="62">
        <v>5060154041132</v>
      </c>
      <c r="F31" s="64" t="s">
        <v>56</v>
      </c>
      <c r="G31" s="64">
        <v>52</v>
      </c>
      <c r="H31" s="64">
        <v>211</v>
      </c>
      <c r="I31" s="64">
        <v>65</v>
      </c>
      <c r="J31" s="73">
        <v>272</v>
      </c>
      <c r="K31" s="68">
        <v>2</v>
      </c>
      <c r="L31" s="64" t="s">
        <v>54</v>
      </c>
    </row>
    <row r="32" spans="1:12" x14ac:dyDescent="0.2">
      <c r="A32" s="62" t="s">
        <v>90</v>
      </c>
      <c r="B32" s="59" t="s">
        <v>1522</v>
      </c>
      <c r="C32" s="62">
        <v>1</v>
      </c>
      <c r="D32" s="156">
        <v>124.59</v>
      </c>
      <c r="E32" s="62">
        <v>5060154041163</v>
      </c>
      <c r="F32" s="64" t="s">
        <v>56</v>
      </c>
      <c r="G32" s="64">
        <v>52</v>
      </c>
      <c r="H32" s="64">
        <v>211</v>
      </c>
      <c r="I32" s="64">
        <v>65</v>
      </c>
      <c r="J32" s="73">
        <v>449</v>
      </c>
      <c r="K32" s="68">
        <v>2</v>
      </c>
      <c r="L32" s="64" t="s">
        <v>54</v>
      </c>
    </row>
    <row r="33" spans="1:12" x14ac:dyDescent="0.2">
      <c r="A33" s="62" t="s">
        <v>91</v>
      </c>
      <c r="B33" s="59" t="s">
        <v>1523</v>
      </c>
      <c r="C33" s="62">
        <v>1</v>
      </c>
      <c r="D33" s="156">
        <v>124.59</v>
      </c>
      <c r="E33" s="62">
        <v>5060154041194</v>
      </c>
      <c r="F33" s="64" t="s">
        <v>56</v>
      </c>
      <c r="G33" s="64">
        <v>52</v>
      </c>
      <c r="H33" s="64">
        <v>211</v>
      </c>
      <c r="I33" s="64">
        <v>65</v>
      </c>
      <c r="J33" s="73">
        <v>355</v>
      </c>
      <c r="K33" s="68">
        <v>2</v>
      </c>
      <c r="L33" s="64" t="s">
        <v>54</v>
      </c>
    </row>
    <row r="34" spans="1:12" x14ac:dyDescent="0.2">
      <c r="A34" s="62" t="s">
        <v>92</v>
      </c>
      <c r="B34" s="59" t="s">
        <v>1524</v>
      </c>
      <c r="C34" s="62">
        <v>1</v>
      </c>
      <c r="D34" s="156">
        <v>124.59</v>
      </c>
      <c r="E34" s="62">
        <v>5060154041224</v>
      </c>
      <c r="F34" s="64" t="s">
        <v>56</v>
      </c>
      <c r="G34" s="64">
        <v>52</v>
      </c>
      <c r="H34" s="64">
        <v>211</v>
      </c>
      <c r="I34" s="64">
        <v>65</v>
      </c>
      <c r="J34" s="73">
        <v>261</v>
      </c>
      <c r="K34" s="68">
        <v>2</v>
      </c>
      <c r="L34" s="64" t="s">
        <v>54</v>
      </c>
    </row>
    <row r="35" spans="1:12" x14ac:dyDescent="0.2">
      <c r="A35" s="62" t="s">
        <v>94</v>
      </c>
      <c r="B35" s="59" t="s">
        <v>1526</v>
      </c>
      <c r="C35" s="62">
        <v>1</v>
      </c>
      <c r="D35" s="156">
        <v>124.59</v>
      </c>
      <c r="E35" s="62">
        <v>5060154041286</v>
      </c>
      <c r="F35" s="64" t="s">
        <v>56</v>
      </c>
      <c r="G35" s="64">
        <v>52</v>
      </c>
      <c r="H35" s="64">
        <v>211</v>
      </c>
      <c r="I35" s="64">
        <v>65</v>
      </c>
      <c r="J35" s="73">
        <v>454</v>
      </c>
      <c r="K35" s="68">
        <v>2</v>
      </c>
      <c r="L35" s="64" t="s">
        <v>54</v>
      </c>
    </row>
    <row r="36" spans="1:12" x14ac:dyDescent="0.2">
      <c r="A36" s="62" t="s">
        <v>95</v>
      </c>
      <c r="B36" s="59" t="s">
        <v>1527</v>
      </c>
      <c r="C36" s="62">
        <v>1</v>
      </c>
      <c r="D36" s="156">
        <v>124.59</v>
      </c>
      <c r="E36" s="62">
        <v>5060154041316</v>
      </c>
      <c r="F36" s="64" t="s">
        <v>56</v>
      </c>
      <c r="G36" s="64">
        <v>52</v>
      </c>
      <c r="H36" s="64">
        <v>211</v>
      </c>
      <c r="I36" s="64">
        <v>65</v>
      </c>
      <c r="J36" s="73">
        <v>479</v>
      </c>
      <c r="K36" s="68">
        <v>2</v>
      </c>
      <c r="L36" s="64" t="s">
        <v>54</v>
      </c>
    </row>
    <row r="37" spans="1:12" x14ac:dyDescent="0.2">
      <c r="A37" s="62" t="s">
        <v>96</v>
      </c>
      <c r="B37" s="59" t="s">
        <v>1528</v>
      </c>
      <c r="C37" s="62">
        <v>1</v>
      </c>
      <c r="D37" s="156">
        <v>124.59</v>
      </c>
      <c r="E37" s="62">
        <v>5060154041347</v>
      </c>
      <c r="F37" s="64" t="s">
        <v>56</v>
      </c>
      <c r="G37" s="64">
        <v>52</v>
      </c>
      <c r="H37" s="64">
        <v>211</v>
      </c>
      <c r="I37" s="64">
        <v>65</v>
      </c>
      <c r="J37" s="73">
        <v>269</v>
      </c>
      <c r="K37" s="68">
        <v>2</v>
      </c>
      <c r="L37" s="64" t="s">
        <v>54</v>
      </c>
    </row>
    <row r="38" spans="1:12" x14ac:dyDescent="0.2">
      <c r="A38" s="62" t="s">
        <v>100</v>
      </c>
      <c r="B38" s="59" t="s">
        <v>1532</v>
      </c>
      <c r="C38" s="62">
        <v>1</v>
      </c>
      <c r="D38" s="156">
        <v>124.59</v>
      </c>
      <c r="E38" s="62">
        <v>5060154041460</v>
      </c>
      <c r="F38" s="64" t="s">
        <v>56</v>
      </c>
      <c r="G38" s="64">
        <v>52</v>
      </c>
      <c r="H38" s="64">
        <v>211</v>
      </c>
      <c r="I38" s="64">
        <v>65</v>
      </c>
      <c r="J38" s="73">
        <v>315</v>
      </c>
      <c r="K38" s="68">
        <v>2</v>
      </c>
      <c r="L38" s="64" t="s">
        <v>54</v>
      </c>
    </row>
    <row r="39" spans="1:12" x14ac:dyDescent="0.2">
      <c r="A39" s="62" t="s">
        <v>101</v>
      </c>
      <c r="B39" s="59" t="s">
        <v>1533</v>
      </c>
      <c r="C39" s="62">
        <v>1</v>
      </c>
      <c r="D39" s="156">
        <v>124.59</v>
      </c>
      <c r="E39" s="62">
        <v>5060154041491</v>
      </c>
      <c r="F39" s="64" t="s">
        <v>56</v>
      </c>
      <c r="G39" s="64">
        <v>52</v>
      </c>
      <c r="H39" s="64">
        <v>211</v>
      </c>
      <c r="I39" s="64">
        <v>65</v>
      </c>
      <c r="J39" s="73">
        <v>545</v>
      </c>
      <c r="K39" s="68">
        <v>2</v>
      </c>
      <c r="L39" s="64" t="s">
        <v>54</v>
      </c>
    </row>
    <row r="40" spans="1:12" x14ac:dyDescent="0.2">
      <c r="A40" s="62" t="s">
        <v>104</v>
      </c>
      <c r="B40" s="59" t="s">
        <v>1536</v>
      </c>
      <c r="C40" s="62">
        <v>1</v>
      </c>
      <c r="D40" s="156">
        <v>124.59</v>
      </c>
      <c r="E40" s="62">
        <v>5060154041613</v>
      </c>
      <c r="F40" s="64" t="s">
        <v>56</v>
      </c>
      <c r="G40" s="64">
        <v>52</v>
      </c>
      <c r="H40" s="64">
        <v>211</v>
      </c>
      <c r="I40" s="64">
        <v>65</v>
      </c>
      <c r="J40" s="73">
        <v>270</v>
      </c>
      <c r="K40" s="68">
        <v>2</v>
      </c>
      <c r="L40" s="64" t="s">
        <v>54</v>
      </c>
    </row>
    <row r="41" spans="1:12" x14ac:dyDescent="0.2">
      <c r="A41" s="62" t="s">
        <v>106</v>
      </c>
      <c r="B41" s="59" t="s">
        <v>1538</v>
      </c>
      <c r="C41" s="62">
        <v>1</v>
      </c>
      <c r="D41" s="156">
        <v>124.59</v>
      </c>
      <c r="E41" s="62">
        <v>5060154043655</v>
      </c>
      <c r="F41" s="64" t="s">
        <v>56</v>
      </c>
      <c r="G41" s="64">
        <v>52</v>
      </c>
      <c r="H41" s="64">
        <v>211</v>
      </c>
      <c r="I41" s="64">
        <v>65</v>
      </c>
      <c r="J41" s="73">
        <v>328</v>
      </c>
      <c r="K41" s="68">
        <v>2</v>
      </c>
      <c r="L41" s="64" t="s">
        <v>54</v>
      </c>
    </row>
    <row r="42" spans="1:12" x14ac:dyDescent="0.2">
      <c r="A42" s="62" t="s">
        <v>107</v>
      </c>
      <c r="B42" s="59" t="s">
        <v>1539</v>
      </c>
      <c r="C42" s="62">
        <v>1</v>
      </c>
      <c r="D42" s="156">
        <v>124.59</v>
      </c>
      <c r="E42" s="62">
        <v>5060154044195</v>
      </c>
      <c r="F42" s="64" t="s">
        <v>56</v>
      </c>
      <c r="G42" s="64">
        <v>52</v>
      </c>
      <c r="H42" s="64">
        <v>211</v>
      </c>
      <c r="I42" s="64">
        <v>65</v>
      </c>
      <c r="J42" s="73">
        <v>498</v>
      </c>
      <c r="K42" s="68">
        <v>2</v>
      </c>
      <c r="L42" s="64" t="s">
        <v>54</v>
      </c>
    </row>
    <row r="43" spans="1:12" x14ac:dyDescent="0.2">
      <c r="A43" s="62" t="s">
        <v>113</v>
      </c>
      <c r="B43" s="59" t="s">
        <v>1545</v>
      </c>
      <c r="C43" s="62">
        <v>1</v>
      </c>
      <c r="D43" s="156">
        <v>159.05000000000001</v>
      </c>
      <c r="E43" s="62">
        <v>5060154041675</v>
      </c>
      <c r="F43" s="64" t="s">
        <v>56</v>
      </c>
      <c r="G43" s="64">
        <v>52</v>
      </c>
      <c r="H43" s="64">
        <v>211</v>
      </c>
      <c r="I43" s="64">
        <v>65</v>
      </c>
      <c r="J43" s="73">
        <v>253</v>
      </c>
      <c r="K43" s="68">
        <v>3</v>
      </c>
      <c r="L43" s="64" t="s">
        <v>54</v>
      </c>
    </row>
    <row r="44" spans="1:12" x14ac:dyDescent="0.2">
      <c r="A44" s="62" t="s">
        <v>114</v>
      </c>
      <c r="B44" s="59" t="s">
        <v>1546</v>
      </c>
      <c r="C44" s="62">
        <v>1</v>
      </c>
      <c r="D44" s="156">
        <v>159.05000000000001</v>
      </c>
      <c r="E44" s="62">
        <v>5060154041705</v>
      </c>
      <c r="F44" s="64" t="s">
        <v>56</v>
      </c>
      <c r="G44" s="64">
        <v>52</v>
      </c>
      <c r="H44" s="64">
        <v>211</v>
      </c>
      <c r="I44" s="64">
        <v>65</v>
      </c>
      <c r="J44" s="73">
        <v>239</v>
      </c>
      <c r="K44" s="68">
        <v>3</v>
      </c>
      <c r="L44" s="64" t="s">
        <v>54</v>
      </c>
    </row>
    <row r="45" spans="1:12" x14ac:dyDescent="0.2">
      <c r="A45" s="62" t="s">
        <v>252</v>
      </c>
      <c r="B45" s="87" t="s">
        <v>254</v>
      </c>
      <c r="C45" s="74">
        <v>1</v>
      </c>
      <c r="D45" s="159">
        <v>159.05000000000001</v>
      </c>
      <c r="E45" s="74">
        <v>5060154043471</v>
      </c>
      <c r="F45" s="64" t="s">
        <v>56</v>
      </c>
      <c r="G45" s="64">
        <v>52</v>
      </c>
      <c r="H45" s="64">
        <v>211</v>
      </c>
      <c r="I45" s="64">
        <v>65</v>
      </c>
      <c r="J45" s="73">
        <v>657</v>
      </c>
      <c r="K45" s="68">
        <v>3</v>
      </c>
      <c r="L45" s="64" t="s">
        <v>899</v>
      </c>
    </row>
    <row r="46" spans="1:12" x14ac:dyDescent="0.2">
      <c r="A46" s="62" t="s">
        <v>253</v>
      </c>
      <c r="B46" s="87" t="s">
        <v>255</v>
      </c>
      <c r="C46" s="74">
        <v>1</v>
      </c>
      <c r="D46" s="159">
        <v>159.05000000000001</v>
      </c>
      <c r="E46" s="74">
        <v>5060154043211</v>
      </c>
      <c r="F46" s="64" t="s">
        <v>56</v>
      </c>
      <c r="G46" s="64">
        <v>52</v>
      </c>
      <c r="H46" s="64">
        <v>211</v>
      </c>
      <c r="I46" s="64">
        <v>65</v>
      </c>
      <c r="J46" s="73">
        <v>647</v>
      </c>
      <c r="K46" s="68">
        <v>3</v>
      </c>
      <c r="L46" s="64" t="s">
        <v>54</v>
      </c>
    </row>
    <row r="47" spans="1:12" x14ac:dyDescent="0.2">
      <c r="A47" s="62" t="s">
        <v>123</v>
      </c>
      <c r="B47" s="59" t="s">
        <v>1555</v>
      </c>
      <c r="C47" s="74">
        <v>1</v>
      </c>
      <c r="D47" s="159">
        <v>254.66</v>
      </c>
      <c r="E47" s="74">
        <v>5060154041798</v>
      </c>
      <c r="F47" s="64" t="s">
        <v>56</v>
      </c>
      <c r="G47" s="64">
        <v>52</v>
      </c>
      <c r="H47" s="64">
        <v>211</v>
      </c>
      <c r="I47" s="64">
        <v>65</v>
      </c>
      <c r="J47" s="73">
        <v>492</v>
      </c>
      <c r="K47" s="68">
        <v>4</v>
      </c>
      <c r="L47" s="64" t="s">
        <v>54</v>
      </c>
    </row>
    <row r="48" spans="1:12" x14ac:dyDescent="0.2">
      <c r="A48" s="62" t="s">
        <v>124</v>
      </c>
      <c r="B48" s="59" t="s">
        <v>1556</v>
      </c>
      <c r="C48" s="74">
        <v>1</v>
      </c>
      <c r="D48" s="159">
        <v>254.66</v>
      </c>
      <c r="E48" s="74">
        <v>5060154041828</v>
      </c>
      <c r="F48" s="64" t="s">
        <v>56</v>
      </c>
      <c r="G48" s="64">
        <v>52</v>
      </c>
      <c r="H48" s="64">
        <v>211</v>
      </c>
      <c r="I48" s="64">
        <v>65</v>
      </c>
      <c r="J48" s="73">
        <v>468</v>
      </c>
      <c r="K48" s="68">
        <v>4</v>
      </c>
      <c r="L48" s="64" t="s">
        <v>54</v>
      </c>
    </row>
    <row r="49" spans="1:12" x14ac:dyDescent="0.2">
      <c r="A49" s="62" t="s">
        <v>133</v>
      </c>
      <c r="B49" s="59" t="s">
        <v>1565</v>
      </c>
      <c r="C49" s="74">
        <v>1</v>
      </c>
      <c r="D49" s="159">
        <v>297.44</v>
      </c>
      <c r="E49" s="74">
        <v>5060154042030</v>
      </c>
      <c r="F49" s="64" t="s">
        <v>56</v>
      </c>
      <c r="G49" s="64">
        <v>52</v>
      </c>
      <c r="H49" s="64">
        <v>211</v>
      </c>
      <c r="I49" s="64">
        <v>65</v>
      </c>
      <c r="J49" s="73">
        <v>535</v>
      </c>
      <c r="K49" s="68">
        <v>5</v>
      </c>
      <c r="L49" s="64" t="s">
        <v>54</v>
      </c>
    </row>
    <row r="50" spans="1:12" x14ac:dyDescent="0.2">
      <c r="A50" s="62" t="s">
        <v>135</v>
      </c>
      <c r="B50" s="59" t="s">
        <v>1567</v>
      </c>
      <c r="C50" s="74">
        <v>1</v>
      </c>
      <c r="D50" s="159">
        <v>297.44</v>
      </c>
      <c r="E50" s="74">
        <v>5060154042092</v>
      </c>
      <c r="F50" s="64" t="s">
        <v>56</v>
      </c>
      <c r="G50" s="64">
        <v>52</v>
      </c>
      <c r="H50" s="64">
        <v>211</v>
      </c>
      <c r="I50" s="64">
        <v>65</v>
      </c>
      <c r="J50" s="73">
        <v>400</v>
      </c>
      <c r="K50" s="68">
        <v>5</v>
      </c>
      <c r="L50" s="64" t="s">
        <v>54</v>
      </c>
    </row>
    <row r="51" spans="1:12" x14ac:dyDescent="0.2">
      <c r="D51" s="161">
        <f>SUM(D2:D50)</f>
        <v>5520.2700000000023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160D2BD3696346A937CDE4174311F9" ma:contentTypeVersion="16" ma:contentTypeDescription="Create a new document." ma:contentTypeScope="" ma:versionID="8740f109c917b4930cd9af43519f8882">
  <xsd:schema xmlns:xsd="http://www.w3.org/2001/XMLSchema" xmlns:xs="http://www.w3.org/2001/XMLSchema" xmlns:p="http://schemas.microsoft.com/office/2006/metadata/properties" xmlns:ns2="6ca70baf-49e8-4dc4-8ff5-5a9391dbeebd" xmlns:ns3="bf964684-e95b-4ae0-adfc-8e9245cde584" targetNamespace="http://schemas.microsoft.com/office/2006/metadata/properties" ma:root="true" ma:fieldsID="73a4f1965bddcfa864d42767f355f802" ns2:_="" ns3:_="">
    <xsd:import namespace="6ca70baf-49e8-4dc4-8ff5-5a9391dbeebd"/>
    <xsd:import namespace="bf964684-e95b-4ae0-adfc-8e9245cde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70baf-49e8-4dc4-8ff5-5a9391dbee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b9a667f-8315-4ac3-861d-e9f4390270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64684-e95b-4ae0-adfc-8e9245cde58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a93d7bb-993c-43bd-9251-ddf48e2742ce}" ma:internalName="TaxCatchAll" ma:showField="CatchAllData" ma:web="bf964684-e95b-4ae0-adfc-8e9245cde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a70baf-49e8-4dc4-8ff5-5a9391dbeebd">
      <Terms xmlns="http://schemas.microsoft.com/office/infopath/2007/PartnerControls"/>
    </lcf76f155ced4ddcb4097134ff3c332f>
    <TaxCatchAll xmlns="bf964684-e95b-4ae0-adfc-8e9245cde584" xsi:nil="true"/>
  </documentManagement>
</p:properties>
</file>

<file path=customXml/itemProps1.xml><?xml version="1.0" encoding="utf-8"?>
<ds:datastoreItem xmlns:ds="http://schemas.openxmlformats.org/officeDocument/2006/customXml" ds:itemID="{26EADBD1-6E6E-430E-AF6D-6381D0E44FF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17ED848-F086-4006-BE7A-EFFE6251F7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a70baf-49e8-4dc4-8ff5-5a9391dbeebd"/>
    <ds:schemaRef ds:uri="bf964684-e95b-4ae0-adfc-8e9245cde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56EB32-31DD-4E12-9AA3-036AEAB8D08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A19463B-8C68-4DF4-8B56-6EA4583BC86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f964684-e95b-4ae0-adfc-8e9245cde584"/>
    <ds:schemaRef ds:uri="6ca70baf-49e8-4dc4-8ff5-5a9391dbee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40ml Oils</vt:lpstr>
      <vt:lpstr>15ml Watercolor</vt:lpstr>
      <vt:lpstr>225ml Oils</vt:lpstr>
      <vt:lpstr>1 Liter Oils</vt:lpstr>
      <vt:lpstr>Oil &amp; WC Sets</vt:lpstr>
      <vt:lpstr>Primers &amp; Mediums</vt:lpstr>
      <vt:lpstr>Displays &amp; Color Charts</vt:lpstr>
      <vt:lpstr>40ml Display</vt:lpstr>
      <vt:lpstr>225ml Display</vt:lpstr>
      <vt:lpstr>15ml WC Display</vt:lpstr>
      <vt:lpstr>Ecom Tab</vt:lpstr>
      <vt:lpstr>Sign Off</vt:lpstr>
    </vt:vector>
  </TitlesOfParts>
  <Company>CASS Art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 Cass</dc:creator>
  <cp:lastModifiedBy>Michael Olson</cp:lastModifiedBy>
  <cp:lastPrinted>2024-12-10T12:38:26Z</cp:lastPrinted>
  <dcterms:created xsi:type="dcterms:W3CDTF">2013-01-25T17:37:55Z</dcterms:created>
  <dcterms:modified xsi:type="dcterms:W3CDTF">2025-01-02T03:21:34Z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Jacqui Hatswell</vt:lpwstr>
  </property>
  <property fmtid="{D5CDD505-2E9C-101B-9397-08002B2CF9AE}" pid="3" name="Order">
    <vt:lpwstr>307400.000000000</vt:lpwstr>
  </property>
  <property fmtid="{D5CDD505-2E9C-101B-9397-08002B2CF9AE}" pid="4" name="display_urn:schemas-microsoft-com:office:office#Author">
    <vt:lpwstr>Jacqui Hatswell</vt:lpwstr>
  </property>
  <property fmtid="{D5CDD505-2E9C-101B-9397-08002B2CF9AE}" pid="5" name="ContentTypeId">
    <vt:lpwstr>0x0101000B160D2BD3696346A937CDE4174311F9</vt:lpwstr>
  </property>
</Properties>
</file>